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dsumowanie" state="visible" r:id="rId4"/>
    <sheet sheetId="2" name="Styczeń" state="visible" r:id="rId5"/>
    <sheet sheetId="3" name="Luty" state="visible" r:id="rId6"/>
    <sheet sheetId="4" name="Marzec" state="visible" r:id="rId7"/>
    <sheet sheetId="5" name="Kwiecień" state="visible" r:id="rId8"/>
    <sheet sheetId="6" name="Maj" state="visible" r:id="rId9"/>
    <sheet sheetId="7" name="Czerwiec" state="visible" r:id="rId10"/>
    <sheet sheetId="8" name="Lipiec" state="visible" r:id="rId11"/>
    <sheet sheetId="9" name="Sierpień" state="visible" r:id="rId12"/>
    <sheet sheetId="10" name="Wrzesień" state="visible" r:id="rId13"/>
    <sheet sheetId="11" name="Październik" state="visible" r:id="rId14"/>
    <sheet sheetId="12" name="Listopad" state="visible" r:id="rId15"/>
    <sheet sheetId="13" name="Grudzień" state="visible" r:id="rId16"/>
  </sheets>
  <calcPr calcId="171027" fullCalcOnLoad="1"/>
</workbook>
</file>

<file path=xl/sharedStrings.xml><?xml version="1.0" encoding="utf-8"?>
<sst xmlns="http://schemas.openxmlformats.org/spreadsheetml/2006/main" count="786" uniqueCount="81">
  <si>
    <t>Karta pracy 2027: podsumowanie roku</t>
  </si>
  <si>
    <t>Wpisuj godziny w arkuszach miesięcy. Ta tabela uzupełnia się sama.</t>
  </si>
  <si>
    <t>Miesiąc</t>
  </si>
  <si>
    <t>Wymiar (h)</t>
  </si>
  <si>
    <t>Przepracowane (h)</t>
  </si>
  <si>
    <t>Różnica (h)</t>
  </si>
  <si>
    <t>Urlop (dni)</t>
  </si>
  <si>
    <t>L4 (dni)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</si>
  <si>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</si>
  <si>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</si>
  <si>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</si>
  <si>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</si>
  <si>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</si>
  <si>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</si>
  <si>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</si>
  <si>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</si>
  <si>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</si>
  <si>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</si>
  <si>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</si>
  <si>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</si>
  <si>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Razem</t>
  </si>
  <si>
    <t>Karta ewidencji czasu pracy: styczeń 2027</t>
  </si>
  <si>
    <t>Pracownik:</t>
  </si>
  <si>
    <t>Stanowisko:</t>
  </si>
  <si>
    <t>Wymiar czasu pracy (pełny etat): 152 h, 19 dni</t>
  </si>
  <si>
    <t>Dzień</t>
  </si>
  <si>
    <t>Dzień tyg.</t>
  </si>
  <si>
    <t>Rozpoczęcie</t>
  </si>
  <si>
    <t>Zakończenie</t>
  </si>
  <si>
    <t>Przerwa (min)</t>
  </si>
  <si>
    <t>Godziny</t>
  </si>
  <si>
    <t>Ponad 8 h</t>
  </si>
  <si>
    <t>Rodzaj</t>
  </si>
  <si>
    <t>Uwagi</t>
  </si>
  <si>
    <t>piątek</t>
  </si>
  <si>
    <t>Nowy Rok</t>
  </si>
  <si>
    <t>sobota</t>
  </si>
  <si>
    <t>dzień wolny</t>
  </si>
  <si>
    <t>niedziela</t>
  </si>
  <si>
    <t>poniedziałek</t>
  </si>
  <si>
    <t>wtorek</t>
  </si>
  <si>
    <t>środa</t>
  </si>
  <si>
    <t>Święto Trzech Króli</t>
  </si>
  <si>
    <t>czwartek</t>
  </si>
  <si>
    <t>Przepracowane godziny</t>
  </si>
  <si>
    <t>Wymiar czasu pracy (pełny etat)</t>
  </si>
  <si>
    <t>Godziny ponad wymiar</t>
  </si>
  <si>
    <t>Godziny ponad 8 h na dobę</t>
  </si>
  <si>
    <t>Dni urlopu</t>
  </si>
  <si>
    <t>Dni L4</t>
  </si>
  <si>
    <t>.................................</t>
  </si>
  <si>
    <t>podpis pracownika</t>
  </si>
  <si>
    <t>podpis pracodawcy</t>
  </si>
  <si>
    <t>Szablon z mojakartapracy.pl. Wolisz w telefonie? Aplikacja MyJobSheet prowadzi tę kartę za Ciebie.</t>
  </si>
  <si>
    <t>Karta ewidencji czasu pracy: luty 2027</t>
  </si>
  <si>
    <t>Wymiar czasu pracy (pełny etat): 160 h, 20 dni</t>
  </si>
  <si>
    <t>Karta ewidencji czasu pracy: marzec 2027</t>
  </si>
  <si>
    <t>Wymiar czasu pracy (pełny etat): 176 h, 22 dni</t>
  </si>
  <si>
    <t>Wielkanoc</t>
  </si>
  <si>
    <t>Poniedziałek Wielkanocny</t>
  </si>
  <si>
    <t>Karta ewidencji czasu pracy: kwiecień 2027</t>
  </si>
  <si>
    <t>Karta ewidencji czasu pracy: maj 2027</t>
  </si>
  <si>
    <t>Wymiar czasu pracy (pełny etat): 144 h, 18 dni</t>
  </si>
  <si>
    <t>Święto Pracy</t>
  </si>
  <si>
    <t>Święto Konstytucji 3 Maja</t>
  </si>
  <si>
    <t>Zielone Świątki</t>
  </si>
  <si>
    <t>Boże Ciało</t>
  </si>
  <si>
    <t>Karta ewidencji czasu pracy: czerwiec 2027</t>
  </si>
  <si>
    <t>Karta ewidencji czasu pracy: lipiec 2027</t>
  </si>
  <si>
    <t>Karta ewidencji czasu pracy: sierpień 2027</t>
  </si>
  <si>
    <t>Wniebowzięcie NMP</t>
  </si>
  <si>
    <t>Karta ewidencji czasu pracy: wrzesień 2027</t>
  </si>
  <si>
    <t>Karta ewidencji czasu pracy: październik 2027</t>
  </si>
  <si>
    <t>Wymiar czasu pracy (pełny etat): 168 h, 21 dni</t>
  </si>
  <si>
    <t>Karta ewidencji czasu pracy: listopad 2027</t>
  </si>
  <si>
    <t>Wszystkich Świętych</t>
  </si>
  <si>
    <t>Narodowe Święto Niepodległości</t>
  </si>
  <si>
    <t>Karta ewidencji czasu pracy: grudzień 2027</t>
  </si>
  <si>
    <t>Wigilia Bożego Narodzenia</t>
  </si>
  <si>
    <t>Boże Narodzenie (pierwszy dzień)</t>
  </si>
  <si>
    <t>Boże Narodzenie (drugi dzień)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</si>
</sst>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5" x14ac:knownFonts="1">
    <font>
      <color theme="1"/>
      <family val="2"/>
      <scheme val="minor"/>
      <sz val="11"/>
      <name val="Calibri"/>
    </font>
    <font>
      <b/>
      <color rgb="FF1A2233"/>
      <sz val="15"/>
    </font>
    <font>
      <b/>
      <color rgb="FFFFFFFF"/>
    </font>
    <font>
      <b/>
    </font>
    <font>
      <u/>
      <color rgb="FFB71C1C"/>
    </font>
  </fonts>
  <fills count="5">
    <fill>
      <patternFill patternType="none"/>
    </fill>
    <fill>
      <patternFill patternType="gray125"/>
    </fill>
    <fill>
      <patternFill patternType="solid">
        <fgColor rgb="FF1A2233"/>
      </patternFill>
    </fill>
    <fill>
      <patternFill patternType="solid">
        <fgColor rgb="FFF6DADA"/>
      </patternFill>
    </fill>
    <fill>
      <patternFill patternType="solid">
        <fgColor rgb="FFEDEEEA"/>
      </patternFill>
    </fill>
  </fills>
  <borders count="5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hair">
        <color rgb="FFBBBBBB"/>
      </bottom>
      <diagonal/>
    </border>
    <border>
      <left/>
      <right/>
      <top style="thin"/>
      <bottom style="hair"/>
      <diagonal/>
    </border>
    <border>
      <left/>
      <right/>
      <top/>
      <bottom style="hair"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2" fontId="0" fillId="0" borderId="0" xfId="0" applyNumberFormat="1"/>
    <xf numFmtId="0" fontId="3" fillId="0" borderId="0" xfId="0" applyFont="1"/>
    <xf numFmtId="2" fontId="3" fillId="0" borderId="0" xfId="0" applyNumberFormat="1" applyFont="1"/>
    <xf numFmtId="0" fontId="0" fillId="0" borderId="1" xfId="0" applyBorder="1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0" fillId="3" borderId="2" xfId="0" applyFill="1" applyBorder="1"/>
    <xf numFmtId="164" fontId="0" fillId="3" borderId="2" xfId="0" applyNumberFormat="1" applyFill="1" applyBorder="1"/>
    <xf numFmtId="2" fontId="0" fillId="3" borderId="2" xfId="0" applyNumberFormat="1" applyFill="1" applyBorder="1"/>
    <xf numFmtId="0" fontId="0" fillId="4" borderId="2" xfId="0" applyFill="1" applyBorder="1"/>
    <xf numFmtId="164" fontId="0" fillId="4" borderId="2" xfId="0" applyNumberFormat="1" applyFill="1" applyBorder="1"/>
    <xf numFmtId="2" fontId="0" fillId="4" borderId="2" xfId="0" applyNumberFormat="1" applyFill="1" applyBorder="1"/>
    <xf numFmtId="0" fontId="0" fillId="0" borderId="2" xfId="0" applyBorder="1"/>
    <xf numFmtId="164" fontId="0" fillId="0" borderId="2" xfId="0" applyNumberFormat="1" applyBorder="1"/>
    <xf numFmtId="2" fontId="0" fillId="0" borderId="2" xfId="0" applyNumberFormat="1" applyBorder="1"/>
    <xf numFmtId="0" fontId="3" fillId="0" borderId="0" xfId="0" applyFont="1" applyAlignment="1">
      <alignment horizontal="right"/>
    </xf>
    <xf numFmtId="2" fontId="3" fillId="0" borderId="3" xfId="0" applyNumberFormat="1" applyFont="1" applyBorder="1"/>
    <xf numFmtId="1" fontId="3" fillId="0" borderId="4" xfId="0" applyNumberFormat="1" applyFont="1" applyBorder="1"/>
    <xf numFmtId="2" fontId="3" fillId="0" borderId="4" xfId="0" applyNumberFormat="1" applyFont="1" applyBorder="1"/>
    <xf numFmtId="0" fontId="3" fillId="0" borderId="4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y.google.com/store/apps/details?id=com.myjobsheet.myjobsheet_fe&amp;hl=pl&amp;referrer=utm_source%3Dmojakartapracy.pl%26utm_medium%3Dwebsite%26utm_campaign%3Dkarta-pracy-excel%26utm_content%3Dxlsx-2027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lay.google.com/store/apps/details?id=com.myjobsheet.myjobsheet_fe&amp;hl=pl&amp;referrer=utm_source%3Dmojakartapracy.pl%26utm_medium%3Dwebsite%26utm_campaign%3Dkarta-pracy-excel%26utm_content%3Dxlsx-2027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lay.google.com/store/apps/details?id=com.myjobsheet.myjobsheet_fe&amp;hl=pl&amp;referrer=utm_source%3Dmojakartapracy.pl%26utm_medium%3Dwebsite%26utm_campaign%3Dkarta-pracy-excel%26utm_content%3Dxlsx-2027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lay.google.com/store/apps/details?id=com.myjobsheet.myjobsheet_fe&amp;hl=pl&amp;referrer=utm_source%3Dmojakartapracy.pl%26utm_medium%3Dwebsite%26utm_campaign%3Dkarta-pracy-excel%26utm_content%3Dxlsx-2027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play.google.com/store/apps/details?id=com.myjobsheet.myjobsheet_fe&amp;hl=pl&amp;referrer=utm_source%3Dmojakartapracy.pl%26utm_medium%3Dwebsite%26utm_campaign%3Dkarta-pracy-excel%26utm_content%3Dxlsx-2027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https://play.google.com/store/apps/details?id=com.myjobsheet.myjobsheet_fe&amp;hl=pl&amp;referrer=utm_source%3Dmojakartapracy.pl%26utm_medium%3Dwebsite%26utm_campaign%3Dkarta-pracy-excel%26utm_content%3Dxlsx-2027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https://play.google.com/store/apps/details?id=com.myjobsheet.myjobsheet_fe&amp;hl=pl&amp;referrer=utm_source%3Dmojakartapracy.pl%26utm_medium%3Dwebsite%26utm_campaign%3Dkarta-pracy-excel%26utm_content%3Dxlsx-2027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s://play.google.com/store/apps/details?id=com.myjobsheet.myjobsheet_fe&amp;hl=pl&amp;referrer=utm_source%3Dmojakartapracy.pl%26utm_medium%3Dwebsite%26utm_campaign%3Dkarta-pracy-excel%26utm_content%3Dxlsx-2027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s://play.google.com/store/apps/details?id=com.myjobsheet.myjobsheet_fe&amp;hl=pl&amp;referrer=utm_source%3Dmojakartapracy.pl%26utm_medium%3Dwebsite%26utm_campaign%3Dkarta-pracy-excel%26utm_content%3Dxlsx-2027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hyperlink" Target="https://play.google.com/store/apps/details?id=com.myjobsheet.myjobsheet_fe&amp;hl=pl&amp;referrer=utm_source%3Dmojakartapracy.pl%26utm_medium%3Dwebsite%26utm_campaign%3Dkarta-pracy-excel%26utm_content%3Dxlsx-2027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hyperlink" Target="https://play.google.com/store/apps/details?id=com.myjobsheet.myjobsheet_fe&amp;hl=pl&amp;referrer=utm_source%3Dmojakartapracy.pl%26utm_medium%3Dwebsite%26utm_campaign%3Dkarta-pracy-excel%26utm_content%3Dxlsx-2027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hyperlink" Target="https://play.google.com/store/apps/details?id=com.myjobsheet.myjobsheet_fe&amp;hl=pl&amp;referrer=utm_source%3Dmojakartapracy.pl%26utm_medium%3Dwebsite%26utm_campaign%3Dkarta-pracy-excel%26utm_content%3Dxlsx-2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16" customWidth="1"/>
    <col min="2" max="2" width="12" customWidth="1"/>
    <col min="3" max="3" width="16" customWidth="1"/>
    <col min="4" max="5" width="12" customWidth="1"/>
    <col min="6" max="6" width="1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4" spans="1:6" s="2" customForma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8</v>
      </c>
      <c r="B5" s="4">
        <f>'Styczeń'!F40</f>
      </c>
      <c r="C5" s="4">
        <f>'Styczeń'!F39</f>
      </c>
      <c r="D5" s="4">
        <f>C5-B5</f>
      </c>
      <c r="E5">
        <f>'Styczeń'!F43</f>
      </c>
      <c r="F5">
        <f>'Styczeń'!F44</f>
      </c>
    </row>
    <row r="6" spans="1:6" x14ac:dyDescent="0.25">
      <c r="A6" t="s">
        <v>9</v>
      </c>
      <c r="B6" s="4">
        <f>'Luty'!F37</f>
      </c>
      <c r="C6" s="4">
        <f>'Luty'!F36</f>
      </c>
      <c r="D6" s="4">
        <f>C6-B6</f>
      </c>
      <c r="E6">
        <f>'Luty'!F40</f>
      </c>
      <c r="F6">
        <f>'Luty'!F41</f>
      </c>
    </row>
    <row r="7" spans="1:6" x14ac:dyDescent="0.25">
      <c r="A7" t="s">
        <v>10</v>
      </c>
      <c r="B7" s="4">
        <f>'Marzec'!F40</f>
      </c>
      <c r="C7" s="4">
        <f>'Marzec'!F39</f>
      </c>
      <c r="D7" s="4">
        <f>C7-B7</f>
      </c>
      <c r="E7">
        <f>'Marzec'!F43</f>
      </c>
      <c r="F7">
        <f>'Marzec'!F44</f>
      </c>
    </row>
    <row r="8" spans="1:6" x14ac:dyDescent="0.25">
      <c r="A8" t="s">
        <v>11</v>
      </c>
      <c r="B8" s="4">
        <f>'Kwiecień'!F39</f>
      </c>
      <c r="C8" s="4">
        <f>'Kwiecień'!F38</f>
      </c>
      <c r="D8" s="4">
        <f>C8-B8</f>
      </c>
      <c r="E8">
        <f>'Kwiecień'!F42</f>
      </c>
      <c r="F8">
        <f>'Kwiecień'!F43</f>
      </c>
    </row>
    <row r="9" spans="1:6" x14ac:dyDescent="0.25">
      <c r="A9" t="s">
        <v>12</v>
      </c>
      <c r="B9" s="4">
        <f>'Maj'!F40</f>
      </c>
      <c r="C9" s="4">
        <f>'Maj'!F39</f>
      </c>
      <c r="D9" s="4">
        <f>C9-B9</f>
      </c>
      <c r="E9">
        <f>'Maj'!F43</f>
      </c>
      <c r="F9">
        <f>'Maj'!F44</f>
      </c>
    </row>
    <row r="10" spans="1:6" x14ac:dyDescent="0.25">
      <c r="A10" t="s">
        <v>13</v>
      </c>
      <c r="B10" s="4">
        <f>'Czerwiec'!F39</f>
      </c>
      <c r="C10" s="4">
        <f>'Czerwiec'!F38</f>
      </c>
      <c r="D10" s="4">
        <f>C10-B10</f>
      </c>
      <c r="E10">
        <f>'Czerwiec'!F42</f>
      </c>
      <c r="F10">
        <f>'Czerwiec'!F43</f>
      </c>
    </row>
    <row r="11" spans="1:6" x14ac:dyDescent="0.25">
      <c r="A11" t="s">
        <v>14</v>
      </c>
      <c r="B11" s="4">
        <f>'Lipiec'!F40</f>
      </c>
      <c r="C11" s="4">
        <f>'Lipiec'!F39</f>
      </c>
      <c r="D11" s="4">
        <f>C11-B11</f>
      </c>
      <c r="E11">
        <f>'Lipiec'!F43</f>
      </c>
      <c r="F11">
        <f>'Lipiec'!F44</f>
      </c>
    </row>
    <row r="12" spans="1:6" x14ac:dyDescent="0.25">
      <c r="A12" t="s">
        <v>15</v>
      </c>
      <c r="B12" s="4">
        <f>'Sierpień'!F40</f>
      </c>
      <c r="C12" s="4">
        <f>'Sierpień'!F39</f>
      </c>
      <c r="D12" s="4">
        <f>C12-B12</f>
      </c>
      <c r="E12">
        <f>'Sierpień'!F43</f>
      </c>
      <c r="F12">
        <f>'Sierpień'!F44</f>
      </c>
    </row>
    <row r="13" spans="1:6" x14ac:dyDescent="0.25">
      <c r="A13" t="s">
        <v>16</v>
      </c>
      <c r="B13" s="4">
        <f>'Wrzesień'!F39</f>
      </c>
      <c r="C13" s="4">
        <f>'Wrzesień'!F38</f>
      </c>
      <c r="D13" s="4">
        <f>C13-B13</f>
      </c>
      <c r="E13">
        <f>'Wrzesień'!F42</f>
      </c>
      <c r="F13">
        <f>'Wrzesień'!F43</f>
      </c>
    </row>
    <row r="14" spans="1:6" x14ac:dyDescent="0.25">
      <c r="A14" t="s">
        <v>17</v>
      </c>
      <c r="B14" s="4">
        <f>'Październik'!F40</f>
      </c>
      <c r="C14" s="4">
        <f>'Październik'!F39</f>
      </c>
      <c r="D14" s="4">
        <f>C14-B14</f>
      </c>
      <c r="E14">
        <f>'Październik'!F43</f>
      </c>
      <c r="F14">
        <f>'Październik'!F44</f>
      </c>
    </row>
    <row r="15" spans="1:6" x14ac:dyDescent="0.25">
      <c r="A15" t="s">
        <v>18</v>
      </c>
      <c r="B15" s="4">
        <f>'Listopad'!F39</f>
      </c>
      <c r="C15" s="4">
        <f>'Listopad'!F38</f>
      </c>
      <c r="D15" s="4">
        <f>C15-B15</f>
      </c>
      <c r="E15">
        <f>'Listopad'!F42</f>
      </c>
      <c r="F15">
        <f>'Listopad'!F43</f>
      </c>
    </row>
    <row r="16" spans="1:6" x14ac:dyDescent="0.25">
      <c r="A16" t="s">
        <v>19</v>
      </c>
      <c r="B16" s="4">
        <f>'Grudzień'!F40</f>
      </c>
      <c r="C16" s="4">
        <f>'Grudzień'!F39</f>
      </c>
      <c r="D16" s="4">
        <f>C16-B16</f>
      </c>
      <c r="E16">
        <f>'Grudzień'!F43</f>
      </c>
      <c r="F16">
        <f>'Grudzień'!F44</f>
      </c>
    </row>
    <row r="17" spans="1:6" s="5" customFormat="1" x14ac:dyDescent="0.25">
      <c r="A17" s="5" t="s">
        <v>20</v>
      </c>
      <c r="B17" s="6">
        <f>SUM(B5:B16)</f>
      </c>
      <c r="C17" s="6">
        <f>SUM(C5:C16)</f>
      </c>
      <c r="D17" s="6">
        <f>SUM(D5:D16)</f>
      </c>
      <c r="E17" s="5">
        <f>SUM(E5:E16)</f>
      </c>
      <c r="F17" s="5">
        <f>SUM(F5:F16)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4" customWidth="1"/>
    <col min="3" max="4" width="13" customWidth="1"/>
    <col min="5" max="6" width="10" customWidth="1"/>
    <col min="7" max="7" width="12" customWidth="1"/>
    <col min="8" max="8" width="26" customWidth="1"/>
    <col min="9" max="9" width="28" customWidth="1"/>
  </cols>
  <sheetData>
    <row r="1" spans="1:1" x14ac:dyDescent="0.25">
      <c r="A1" s="1" t="s">
        <v>21</v>
      </c>
    </row>
    <row r="2" spans="1:6" x14ac:dyDescent="0.25">
      <c r="A2" s="5" t="s">
        <v>22</v>
      </c>
      <c r="C2" s="7"/>
      <c r="D2" s="7"/>
      <c r="E2" s="7"/>
      <c r="F2" s="7"/>
    </row>
    <row r="3" spans="1:6" x14ac:dyDescent="0.25">
      <c r="A3" s="5" t="s">
        <v>23</v>
      </c>
      <c r="C3" s="7"/>
      <c r="D3" s="7"/>
      <c r="E3" s="7"/>
      <c r="F3" s="7"/>
    </row>
    <row r="4" spans="1:1" x14ac:dyDescent="0.25">
      <c r="A4" t="s">
        <v>24</v>
      </c>
    </row>
    <row r="6" ht="30" customHeight="1" spans="1:9" s="8" customFormat="1" x14ac:dyDescent="0.25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</row>
    <row r="7" spans="1:9" x14ac:dyDescent="0.25">
      <c r="A7" s="10">
        <v>1</v>
      </c>
      <c r="B7" s="10" t="s">
        <v>34</v>
      </c>
      <c r="C7" s="11"/>
      <c r="D7" s="11"/>
      <c r="E7" s="10"/>
      <c r="F7" s="12">
        <f>IF(OR(C7="",D7=""),0,ROUND(MOD(D7-C7,1)*24-N(E7)/60,2))</f>
      </c>
      <c r="G7" s="12">
        <f>MAX(0,F7-8)</f>
      </c>
      <c r="H7" s="10" t="s">
        <v>35</v>
      </c>
      <c r="I7" s="10"/>
    </row>
    <row r="8" spans="1:9" x14ac:dyDescent="0.25">
      <c r="A8" s="13">
        <v>2</v>
      </c>
      <c r="B8" s="13" t="s">
        <v>36</v>
      </c>
      <c r="C8" s="14"/>
      <c r="D8" s="14"/>
      <c r="E8" s="13"/>
      <c r="F8" s="15">
        <f>IF(OR(C8="",D8=""),0,ROUND(MOD(D8-C8,1)*24-N(E8)/60,2))</f>
      </c>
      <c r="G8" s="15">
        <f>MAX(0,F8-8)</f>
      </c>
      <c r="H8" s="13" t="s">
        <v>37</v>
      </c>
      <c r="I8" s="13"/>
    </row>
    <row r="9" spans="1:9" x14ac:dyDescent="0.25">
      <c r="A9" s="13">
        <v>3</v>
      </c>
      <c r="B9" s="13" t="s">
        <v>38</v>
      </c>
      <c r="C9" s="14"/>
      <c r="D9" s="14"/>
      <c r="E9" s="13"/>
      <c r="F9" s="15">
        <f>IF(OR(C9="",D9=""),0,ROUND(MOD(D9-C9,1)*24-N(E9)/60,2))</f>
      </c>
      <c r="G9" s="15">
        <f>MAX(0,F9-8)</f>
      </c>
      <c r="H9" s="13" t="s">
        <v>37</v>
      </c>
      <c r="I9" s="13"/>
    </row>
    <row r="10" spans="1:9" x14ac:dyDescent="0.25">
      <c r="A10" s="16">
        <v>4</v>
      </c>
      <c r="B10" s="16" t="s">
        <v>39</v>
      </c>
      <c r="C10" s="17"/>
      <c r="D10" s="17"/>
      <c r="E10" s="16"/>
      <c r="F10" s="18">
        <f>IF(OR(C10="",D10=""),0,ROUND(MOD(D10-C10,1)*24-N(E10)/60,2))</f>
      </c>
      <c r="G10" s="18">
        <f>MAX(0,F10-8)</f>
      </c>
      <c r="H10" s="16"/>
      <c r="I10" s="16"/>
    </row>
    <row r="11" spans="1:9" x14ac:dyDescent="0.25">
      <c r="A11" s="16">
        <v>5</v>
      </c>
      <c r="B11" s="16" t="s">
        <v>40</v>
      </c>
      <c r="C11" s="17"/>
      <c r="D11" s="17"/>
      <c r="E11" s="16"/>
      <c r="F11" s="18">
        <f>IF(OR(C11="",D11=""),0,ROUND(MOD(D11-C11,1)*24-N(E11)/60,2))</f>
      </c>
      <c r="G11" s="18">
        <f>MAX(0,F11-8)</f>
      </c>
      <c r="H11" s="16"/>
      <c r="I11" s="16"/>
    </row>
    <row r="12" spans="1:9" x14ac:dyDescent="0.25">
      <c r="A12" s="10">
        <v>6</v>
      </c>
      <c r="B12" s="10" t="s">
        <v>41</v>
      </c>
      <c r="C12" s="11"/>
      <c r="D12" s="11"/>
      <c r="E12" s="10"/>
      <c r="F12" s="12">
        <f>IF(OR(C12="",D12=""),0,ROUND(MOD(D12-C12,1)*24-N(E12)/60,2))</f>
      </c>
      <c r="G12" s="12">
        <f>MAX(0,F12-8)</f>
      </c>
      <c r="H12" s="10" t="s">
        <v>42</v>
      </c>
      <c r="I12" s="10"/>
    </row>
    <row r="13" spans="1:9" x14ac:dyDescent="0.25">
      <c r="A13" s="16">
        <v>7</v>
      </c>
      <c r="B13" s="16" t="s">
        <v>43</v>
      </c>
      <c r="C13" s="17"/>
      <c r="D13" s="17"/>
      <c r="E13" s="16"/>
      <c r="F13" s="18">
        <f>IF(OR(C13="",D13=""),0,ROUND(MOD(D13-C13,1)*24-N(E13)/60,2))</f>
      </c>
      <c r="G13" s="18">
        <f>MAX(0,F13-8)</f>
      </c>
      <c r="H13" s="16"/>
      <c r="I13" s="16"/>
    </row>
    <row r="14" spans="1:9" x14ac:dyDescent="0.25">
      <c r="A14" s="16">
        <v>8</v>
      </c>
      <c r="B14" s="16" t="s">
        <v>34</v>
      </c>
      <c r="C14" s="17"/>
      <c r="D14" s="17"/>
      <c r="E14" s="16"/>
      <c r="F14" s="18">
        <f>IF(OR(C14="",D14=""),0,ROUND(MOD(D14-C14,1)*24-N(E14)/60,2))</f>
      </c>
      <c r="G14" s="18">
        <f>MAX(0,F14-8)</f>
      </c>
      <c r="H14" s="16"/>
      <c r="I14" s="16"/>
    </row>
    <row r="15" spans="1:9" x14ac:dyDescent="0.25">
      <c r="A15" s="13">
        <v>9</v>
      </c>
      <c r="B15" s="13" t="s">
        <v>36</v>
      </c>
      <c r="C15" s="14"/>
      <c r="D15" s="14"/>
      <c r="E15" s="13"/>
      <c r="F15" s="15">
        <f>IF(OR(C15="",D15=""),0,ROUND(MOD(D15-C15,1)*24-N(E15)/60,2))</f>
      </c>
      <c r="G15" s="15">
        <f>MAX(0,F15-8)</f>
      </c>
      <c r="H15" s="13" t="s">
        <v>37</v>
      </c>
      <c r="I15" s="13"/>
    </row>
    <row r="16" spans="1:9" x14ac:dyDescent="0.25">
      <c r="A16" s="13">
        <v>10</v>
      </c>
      <c r="B16" s="13" t="s">
        <v>38</v>
      </c>
      <c r="C16" s="14"/>
      <c r="D16" s="14"/>
      <c r="E16" s="13"/>
      <c r="F16" s="15">
        <f>IF(OR(C16="",D16=""),0,ROUND(MOD(D16-C16,1)*24-N(E16)/60,2))</f>
      </c>
      <c r="G16" s="15">
        <f>MAX(0,F16-8)</f>
      </c>
      <c r="H16" s="13" t="s">
        <v>37</v>
      </c>
      <c r="I16" s="13"/>
    </row>
    <row r="17" spans="1:9" x14ac:dyDescent="0.25">
      <c r="A17" s="16">
        <v>11</v>
      </c>
      <c r="B17" s="16" t="s">
        <v>39</v>
      </c>
      <c r="C17" s="17"/>
      <c r="D17" s="17"/>
      <c r="E17" s="16"/>
      <c r="F17" s="18">
        <f>IF(OR(C17="",D17=""),0,ROUND(MOD(D17-C17,1)*24-N(E17)/60,2))</f>
      </c>
      <c r="G17" s="18">
        <f>MAX(0,F17-8)</f>
      </c>
      <c r="H17" s="16"/>
      <c r="I17" s="16"/>
    </row>
    <row r="18" spans="1:9" x14ac:dyDescent="0.25">
      <c r="A18" s="16">
        <v>12</v>
      </c>
      <c r="B18" s="16" t="s">
        <v>40</v>
      </c>
      <c r="C18" s="17"/>
      <c r="D18" s="17"/>
      <c r="E18" s="16"/>
      <c r="F18" s="18">
        <f>IF(OR(C18="",D18=""),0,ROUND(MOD(D18-C18,1)*24-N(E18)/60,2))</f>
      </c>
      <c r="G18" s="18">
        <f>MAX(0,F18-8)</f>
      </c>
      <c r="H18" s="16"/>
      <c r="I18" s="16"/>
    </row>
    <row r="19" spans="1:9" x14ac:dyDescent="0.25">
      <c r="A19" s="16">
        <v>13</v>
      </c>
      <c r="B19" s="16" t="s">
        <v>41</v>
      </c>
      <c r="C19" s="17"/>
      <c r="D19" s="17"/>
      <c r="E19" s="16"/>
      <c r="F19" s="18">
        <f>IF(OR(C19="",D19=""),0,ROUND(MOD(D19-C19,1)*24-N(E19)/60,2))</f>
      </c>
      <c r="G19" s="18">
        <f>MAX(0,F19-8)</f>
      </c>
      <c r="H19" s="16"/>
      <c r="I19" s="16"/>
    </row>
    <row r="20" spans="1:9" x14ac:dyDescent="0.25">
      <c r="A20" s="16">
        <v>14</v>
      </c>
      <c r="B20" s="16" t="s">
        <v>43</v>
      </c>
      <c r="C20" s="17"/>
      <c r="D20" s="17"/>
      <c r="E20" s="16"/>
      <c r="F20" s="18">
        <f>IF(OR(C20="",D20=""),0,ROUND(MOD(D20-C20,1)*24-N(E20)/60,2))</f>
      </c>
      <c r="G20" s="18">
        <f>MAX(0,F20-8)</f>
      </c>
      <c r="H20" s="16"/>
      <c r="I20" s="16"/>
    </row>
    <row r="21" spans="1:9" x14ac:dyDescent="0.25">
      <c r="A21" s="16">
        <v>15</v>
      </c>
      <c r="B21" s="16" t="s">
        <v>34</v>
      </c>
      <c r="C21" s="17"/>
      <c r="D21" s="17"/>
      <c r="E21" s="16"/>
      <c r="F21" s="18">
        <f>IF(OR(C21="",D21=""),0,ROUND(MOD(D21-C21,1)*24-N(E21)/60,2))</f>
      </c>
      <c r="G21" s="18">
        <f>MAX(0,F21-8)</f>
      </c>
      <c r="H21" s="16"/>
      <c r="I21" s="16"/>
    </row>
    <row r="22" spans="1:9" x14ac:dyDescent="0.25">
      <c r="A22" s="13">
        <v>16</v>
      </c>
      <c r="B22" s="13" t="s">
        <v>36</v>
      </c>
      <c r="C22" s="14"/>
      <c r="D22" s="14"/>
      <c r="E22" s="13"/>
      <c r="F22" s="15">
        <f>IF(OR(C22="",D22=""),0,ROUND(MOD(D22-C22,1)*24-N(E22)/60,2))</f>
      </c>
      <c r="G22" s="15">
        <f>MAX(0,F22-8)</f>
      </c>
      <c r="H22" s="13" t="s">
        <v>37</v>
      </c>
      <c r="I22" s="13"/>
    </row>
    <row r="23" spans="1:9" x14ac:dyDescent="0.25">
      <c r="A23" s="13">
        <v>17</v>
      </c>
      <c r="B23" s="13" t="s">
        <v>38</v>
      </c>
      <c r="C23" s="14"/>
      <c r="D23" s="14"/>
      <c r="E23" s="13"/>
      <c r="F23" s="15">
        <f>IF(OR(C23="",D23=""),0,ROUND(MOD(D23-C23,1)*24-N(E23)/60,2))</f>
      </c>
      <c r="G23" s="15">
        <f>MAX(0,F23-8)</f>
      </c>
      <c r="H23" s="13" t="s">
        <v>37</v>
      </c>
      <c r="I23" s="13"/>
    </row>
    <row r="24" spans="1:9" x14ac:dyDescent="0.25">
      <c r="A24" s="16">
        <v>18</v>
      </c>
      <c r="B24" s="16" t="s">
        <v>39</v>
      </c>
      <c r="C24" s="17"/>
      <c r="D24" s="17"/>
      <c r="E24" s="16"/>
      <c r="F24" s="18">
        <f>IF(OR(C24="",D24=""),0,ROUND(MOD(D24-C24,1)*24-N(E24)/60,2))</f>
      </c>
      <c r="G24" s="18">
        <f>MAX(0,F24-8)</f>
      </c>
      <c r="H24" s="16"/>
      <c r="I24" s="16"/>
    </row>
    <row r="25" spans="1:9" x14ac:dyDescent="0.25">
      <c r="A25" s="16">
        <v>19</v>
      </c>
      <c r="B25" s="16" t="s">
        <v>40</v>
      </c>
      <c r="C25" s="17"/>
      <c r="D25" s="17"/>
      <c r="E25" s="16"/>
      <c r="F25" s="18">
        <f>IF(OR(C25="",D25=""),0,ROUND(MOD(D25-C25,1)*24-N(E25)/60,2))</f>
      </c>
      <c r="G25" s="18">
        <f>MAX(0,F25-8)</f>
      </c>
      <c r="H25" s="16"/>
      <c r="I25" s="16"/>
    </row>
    <row r="26" spans="1:9" x14ac:dyDescent="0.25">
      <c r="A26" s="16">
        <v>20</v>
      </c>
      <c r="B26" s="16" t="s">
        <v>41</v>
      </c>
      <c r="C26" s="17"/>
      <c r="D26" s="17"/>
      <c r="E26" s="16"/>
      <c r="F26" s="18">
        <f>IF(OR(C26="",D26=""),0,ROUND(MOD(D26-C26,1)*24-N(E26)/60,2))</f>
      </c>
      <c r="G26" s="18">
        <f>MAX(0,F26-8)</f>
      </c>
      <c r="H26" s="16"/>
      <c r="I26" s="16"/>
    </row>
    <row r="27" spans="1:9" x14ac:dyDescent="0.25">
      <c r="A27" s="16">
        <v>21</v>
      </c>
      <c r="B27" s="16" t="s">
        <v>43</v>
      </c>
      <c r="C27" s="17"/>
      <c r="D27" s="17"/>
      <c r="E27" s="16"/>
      <c r="F27" s="18">
        <f>IF(OR(C27="",D27=""),0,ROUND(MOD(D27-C27,1)*24-N(E27)/60,2))</f>
      </c>
      <c r="G27" s="18">
        <f>MAX(0,F27-8)</f>
      </c>
      <c r="H27" s="16"/>
      <c r="I27" s="16"/>
    </row>
    <row r="28" spans="1:9" x14ac:dyDescent="0.25">
      <c r="A28" s="16">
        <v>22</v>
      </c>
      <c r="B28" s="16" t="s">
        <v>34</v>
      </c>
      <c r="C28" s="17"/>
      <c r="D28" s="17"/>
      <c r="E28" s="16"/>
      <c r="F28" s="18">
        <f>IF(OR(C28="",D28=""),0,ROUND(MOD(D28-C28,1)*24-N(E28)/60,2))</f>
      </c>
      <c r="G28" s="18">
        <f>MAX(0,F28-8)</f>
      </c>
      <c r="H28" s="16"/>
      <c r="I28" s="16"/>
    </row>
    <row r="29" spans="1:9" x14ac:dyDescent="0.25">
      <c r="A29" s="13">
        <v>23</v>
      </c>
      <c r="B29" s="13" t="s">
        <v>36</v>
      </c>
      <c r="C29" s="14"/>
      <c r="D29" s="14"/>
      <c r="E29" s="13"/>
      <c r="F29" s="15">
        <f>IF(OR(C29="",D29=""),0,ROUND(MOD(D29-C29,1)*24-N(E29)/60,2))</f>
      </c>
      <c r="G29" s="15">
        <f>MAX(0,F29-8)</f>
      </c>
      <c r="H29" s="13" t="s">
        <v>37</v>
      </c>
      <c r="I29" s="13"/>
    </row>
    <row r="30" spans="1:9" x14ac:dyDescent="0.25">
      <c r="A30" s="13">
        <v>24</v>
      </c>
      <c r="B30" s="13" t="s">
        <v>38</v>
      </c>
      <c r="C30" s="14"/>
      <c r="D30" s="14"/>
      <c r="E30" s="13"/>
      <c r="F30" s="15">
        <f>IF(OR(C30="",D30=""),0,ROUND(MOD(D30-C30,1)*24-N(E30)/60,2))</f>
      </c>
      <c r="G30" s="15">
        <f>MAX(0,F30-8)</f>
      </c>
      <c r="H30" s="13" t="s">
        <v>37</v>
      </c>
      <c r="I30" s="13"/>
    </row>
    <row r="31" spans="1:9" x14ac:dyDescent="0.25">
      <c r="A31" s="16">
        <v>25</v>
      </c>
      <c r="B31" s="16" t="s">
        <v>39</v>
      </c>
      <c r="C31" s="17"/>
      <c r="D31" s="17"/>
      <c r="E31" s="16"/>
      <c r="F31" s="18">
        <f>IF(OR(C31="",D31=""),0,ROUND(MOD(D31-C31,1)*24-N(E31)/60,2))</f>
      </c>
      <c r="G31" s="18">
        <f>MAX(0,F31-8)</f>
      </c>
      <c r="H31" s="16"/>
      <c r="I31" s="16"/>
    </row>
    <row r="32" spans="1:9" x14ac:dyDescent="0.25">
      <c r="A32" s="16">
        <v>26</v>
      </c>
      <c r="B32" s="16" t="s">
        <v>40</v>
      </c>
      <c r="C32" s="17"/>
      <c r="D32" s="17"/>
      <c r="E32" s="16"/>
      <c r="F32" s="18">
        <f>IF(OR(C32="",D32=""),0,ROUND(MOD(D32-C32,1)*24-N(E32)/60,2))</f>
      </c>
      <c r="G32" s="18">
        <f>MAX(0,F32-8)</f>
      </c>
      <c r="H32" s="16"/>
      <c r="I32" s="16"/>
    </row>
    <row r="33" spans="1:9" x14ac:dyDescent="0.25">
      <c r="A33" s="16">
        <v>27</v>
      </c>
      <c r="B33" s="16" t="s">
        <v>41</v>
      </c>
      <c r="C33" s="17"/>
      <c r="D33" s="17"/>
      <c r="E33" s="16"/>
      <c r="F33" s="18">
        <f>IF(OR(C33="",D33=""),0,ROUND(MOD(D33-C33,1)*24-N(E33)/60,2))</f>
      </c>
      <c r="G33" s="18">
        <f>MAX(0,F33-8)</f>
      </c>
      <c r="H33" s="16"/>
      <c r="I33" s="16"/>
    </row>
    <row r="34" spans="1:9" x14ac:dyDescent="0.25">
      <c r="A34" s="16">
        <v>28</v>
      </c>
      <c r="B34" s="16" t="s">
        <v>43</v>
      </c>
      <c r="C34" s="17"/>
      <c r="D34" s="17"/>
      <c r="E34" s="16"/>
      <c r="F34" s="18">
        <f>IF(OR(C34="",D34=""),0,ROUND(MOD(D34-C34,1)*24-N(E34)/60,2))</f>
      </c>
      <c r="G34" s="18">
        <f>MAX(0,F34-8)</f>
      </c>
      <c r="H34" s="16"/>
      <c r="I34" s="16"/>
    </row>
    <row r="35" spans="1:9" x14ac:dyDescent="0.25">
      <c r="A35" s="16">
        <v>29</v>
      </c>
      <c r="B35" s="16" t="s">
        <v>34</v>
      </c>
      <c r="C35" s="17"/>
      <c r="D35" s="17"/>
      <c r="E35" s="16"/>
      <c r="F35" s="18">
        <f>IF(OR(C35="",D35=""),0,ROUND(MOD(D35-C35,1)*24-N(E35)/60,2))</f>
      </c>
      <c r="G35" s="18">
        <f>MAX(0,F35-8)</f>
      </c>
      <c r="H35" s="16"/>
      <c r="I35" s="16"/>
    </row>
    <row r="36" spans="1:9" x14ac:dyDescent="0.25">
      <c r="A36" s="13">
        <v>30</v>
      </c>
      <c r="B36" s="13" t="s">
        <v>36</v>
      </c>
      <c r="C36" s="14"/>
      <c r="D36" s="14"/>
      <c r="E36" s="13"/>
      <c r="F36" s="15">
        <f>IF(OR(C36="",D36=""),0,ROUND(MOD(D36-C36,1)*24-N(E36)/60,2))</f>
      </c>
      <c r="G36" s="15">
        <f>MAX(0,F36-8)</f>
      </c>
      <c r="H36" s="13" t="s">
        <v>37</v>
      </c>
      <c r="I36" s="13"/>
    </row>
    <row r="37" spans="1:9" x14ac:dyDescent="0.25">
      <c r="A37" s="13">
        <v>31</v>
      </c>
      <c r="B37" s="13" t="s">
        <v>38</v>
      </c>
      <c r="C37" s="14"/>
      <c r="D37" s="14"/>
      <c r="E37" s="13"/>
      <c r="F37" s="15">
        <f>IF(OR(C37="",D37=""),0,ROUND(MOD(D37-C37,1)*24-N(E37)/60,2))</f>
      </c>
      <c r="G37" s="15">
        <f>MAX(0,F37-8)</f>
      </c>
      <c r="H37" s="13" t="s">
        <v>37</v>
      </c>
      <c r="I37" s="13"/>
    </row>
    <row r="39" spans="1:6" x14ac:dyDescent="0.25">
      <c r="A39" s="19" t="s">
        <v>44</v>
      </c>
      <c r="B39" s="19"/>
      <c r="C39" s="19"/>
      <c r="D39" s="19"/>
      <c r="E39" s="19"/>
      <c r="F39" s="20">
        <f>SUM(F7:F37)</f>
      </c>
    </row>
    <row r="40" spans="1:6" x14ac:dyDescent="0.25">
      <c r="A40" s="19" t="s">
        <v>45</v>
      </c>
      <c r="B40" s="19"/>
      <c r="C40" s="19"/>
      <c r="D40" s="19"/>
      <c r="E40" s="19"/>
      <c r="F40" s="21">
        <v>152</v>
      </c>
    </row>
    <row r="41" spans="1:6" x14ac:dyDescent="0.25">
      <c r="A41" s="19" t="s">
        <v>46</v>
      </c>
      <c r="B41" s="19"/>
      <c r="C41" s="19"/>
      <c r="D41" s="19"/>
      <c r="E41" s="19"/>
      <c r="F41" s="22">
        <f>MAX(0,F39-F40)</f>
      </c>
    </row>
    <row r="42" spans="1:6" x14ac:dyDescent="0.25">
      <c r="A42" s="19" t="s">
        <v>47</v>
      </c>
      <c r="B42" s="19"/>
      <c r="C42" s="19"/>
      <c r="D42" s="19"/>
      <c r="E42" s="19"/>
      <c r="F42" s="22">
        <f>SUM(G7:G37)</f>
      </c>
    </row>
    <row r="43" spans="1:6" x14ac:dyDescent="0.25">
      <c r="A43" s="19" t="s">
        <v>48</v>
      </c>
      <c r="B43" s="19"/>
      <c r="C43" s="19"/>
      <c r="D43" s="19"/>
      <c r="E43" s="19"/>
      <c r="F43" s="23">
        <f>COUNTIF(H7:H37,"urlop")</f>
      </c>
    </row>
    <row r="44" spans="1:6" x14ac:dyDescent="0.25">
      <c r="A44" s="19" t="s">
        <v>49</v>
      </c>
      <c r="B44" s="19"/>
      <c r="C44" s="19"/>
      <c r="D44" s="19"/>
      <c r="E44" s="19"/>
      <c r="F44" s="23">
        <f>COUNTIF(H7:H37,"L4")</f>
      </c>
    </row>
    <row r="47" spans="1:7" x14ac:dyDescent="0.25">
      <c r="A47" t="s">
        <v>50</v>
      </c>
      <c r="G47" t="s">
        <v>50</v>
      </c>
    </row>
    <row r="48" spans="1:7" x14ac:dyDescent="0.25">
      <c r="A48" t="s">
        <v>51</v>
      </c>
      <c r="G48" t="s">
        <v>52</v>
      </c>
    </row>
    <row r="50" spans="1:1" x14ac:dyDescent="0.25">
      <c r="A50" s="24" t="s">
        <v>53</v>
      </c>
    </row>
  </sheetData>
  <mergeCells count="8">
    <mergeCell ref="C2:F2"/>
    <mergeCell ref="C3:F3"/>
    <mergeCell ref="A39:E39"/>
    <mergeCell ref="A40:E40"/>
    <mergeCell ref="A41:E41"/>
    <mergeCell ref="A42:E42"/>
    <mergeCell ref="A43:E43"/>
    <mergeCell ref="A44:E44"/>
  </mergeCells>
  <dataValidations count="5">
    <dataValidation type="list" allowBlank="1" sqref="H10:H11">
      <formula1>"praca,urlop,L4,opieka,delegacja,inne"</formula1>
    </dataValidation>
    <dataValidation type="list" allowBlank="1" sqref="H13:H14">
      <formula1>"praca,urlop,L4,opieka,delegacja,inne"</formula1>
    </dataValidation>
    <dataValidation type="list" allowBlank="1" sqref="H17:H21">
      <formula1>"praca,urlop,L4,opieka,delegacja,inne"</formula1>
    </dataValidation>
    <dataValidation type="list" allowBlank="1" sqref="H24:H28">
      <formula1>"praca,urlop,L4,opieka,delegacja,inne"</formula1>
    </dataValidation>
    <dataValidation type="list" allowBlank="1" sqref="H31:H35">
      <formula1>"praca,urlop,L4,opieka,delegacja,inne"</formula1>
    </dataValidation>
  </dataValidations>
  <hyperlinks>
    <hyperlink ref="A50" r:id="rId1"/>
  </hyperlink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4" customWidth="1"/>
    <col min="3" max="4" width="13" customWidth="1"/>
    <col min="5" max="6" width="10" customWidth="1"/>
    <col min="7" max="7" width="12" customWidth="1"/>
    <col min="8" max="8" width="26" customWidth="1"/>
    <col min="9" max="9" width="28" customWidth="1"/>
  </cols>
  <sheetData>
    <row r="1" spans="1:1" x14ac:dyDescent="0.25">
      <c r="A1" s="1" t="s">
        <v>54</v>
      </c>
    </row>
    <row r="2" spans="1:6" x14ac:dyDescent="0.25">
      <c r="A2" s="5" t="s">
        <v>22</v>
      </c>
      <c r="C2" s="7"/>
      <c r="D2" s="7"/>
      <c r="E2" s="7"/>
      <c r="F2" s="7"/>
    </row>
    <row r="3" spans="1:6" x14ac:dyDescent="0.25">
      <c r="A3" s="5" t="s">
        <v>23</v>
      </c>
      <c r="C3" s="7"/>
      <c r="D3" s="7"/>
      <c r="E3" s="7"/>
      <c r="F3" s="7"/>
    </row>
    <row r="4" spans="1:1" x14ac:dyDescent="0.25">
      <c r="A4" t="s">
        <v>55</v>
      </c>
    </row>
    <row r="6" ht="30" customHeight="1" spans="1:9" s="8" customFormat="1" x14ac:dyDescent="0.25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</row>
    <row r="7" spans="1:9" x14ac:dyDescent="0.25">
      <c r="A7" s="16">
        <v>1</v>
      </c>
      <c r="B7" s="16" t="s">
        <v>39</v>
      </c>
      <c r="C7" s="17"/>
      <c r="D7" s="17"/>
      <c r="E7" s="16"/>
      <c r="F7" s="18">
        <f>IF(OR(C7="",D7=""),0,ROUND(MOD(D7-C7,1)*24-N(E7)/60,2))</f>
      </c>
      <c r="G7" s="18">
        <f>MAX(0,F7-8)</f>
      </c>
      <c r="H7" s="16"/>
      <c r="I7" s="16"/>
    </row>
    <row r="8" spans="1:9" x14ac:dyDescent="0.25">
      <c r="A8" s="16">
        <v>2</v>
      </c>
      <c r="B8" s="16" t="s">
        <v>40</v>
      </c>
      <c r="C8" s="17"/>
      <c r="D8" s="17"/>
      <c r="E8" s="16"/>
      <c r="F8" s="18">
        <f>IF(OR(C8="",D8=""),0,ROUND(MOD(D8-C8,1)*24-N(E8)/60,2))</f>
      </c>
      <c r="G8" s="18">
        <f>MAX(0,F8-8)</f>
      </c>
      <c r="H8" s="16"/>
      <c r="I8" s="16"/>
    </row>
    <row r="9" spans="1:9" x14ac:dyDescent="0.25">
      <c r="A9" s="16">
        <v>3</v>
      </c>
      <c r="B9" s="16" t="s">
        <v>41</v>
      </c>
      <c r="C9" s="17"/>
      <c r="D9" s="17"/>
      <c r="E9" s="16"/>
      <c r="F9" s="18">
        <f>IF(OR(C9="",D9=""),0,ROUND(MOD(D9-C9,1)*24-N(E9)/60,2))</f>
      </c>
      <c r="G9" s="18">
        <f>MAX(0,F9-8)</f>
      </c>
      <c r="H9" s="16"/>
      <c r="I9" s="16"/>
    </row>
    <row r="10" spans="1:9" x14ac:dyDescent="0.25">
      <c r="A10" s="16">
        <v>4</v>
      </c>
      <c r="B10" s="16" t="s">
        <v>43</v>
      </c>
      <c r="C10" s="17"/>
      <c r="D10" s="17"/>
      <c r="E10" s="16"/>
      <c r="F10" s="18">
        <f>IF(OR(C10="",D10=""),0,ROUND(MOD(D10-C10,1)*24-N(E10)/60,2))</f>
      </c>
      <c r="G10" s="18">
        <f>MAX(0,F10-8)</f>
      </c>
      <c r="H10" s="16"/>
      <c r="I10" s="16"/>
    </row>
    <row r="11" spans="1:9" x14ac:dyDescent="0.25">
      <c r="A11" s="16">
        <v>5</v>
      </c>
      <c r="B11" s="16" t="s">
        <v>34</v>
      </c>
      <c r="C11" s="17"/>
      <c r="D11" s="17"/>
      <c r="E11" s="16"/>
      <c r="F11" s="18">
        <f>IF(OR(C11="",D11=""),0,ROUND(MOD(D11-C11,1)*24-N(E11)/60,2))</f>
      </c>
      <c r="G11" s="18">
        <f>MAX(0,F11-8)</f>
      </c>
      <c r="H11" s="16"/>
      <c r="I11" s="16"/>
    </row>
    <row r="12" spans="1:9" x14ac:dyDescent="0.25">
      <c r="A12" s="13">
        <v>6</v>
      </c>
      <c r="B12" s="13" t="s">
        <v>36</v>
      </c>
      <c r="C12" s="14"/>
      <c r="D12" s="14"/>
      <c r="E12" s="13"/>
      <c r="F12" s="15">
        <f>IF(OR(C12="",D12=""),0,ROUND(MOD(D12-C12,1)*24-N(E12)/60,2))</f>
      </c>
      <c r="G12" s="15">
        <f>MAX(0,F12-8)</f>
      </c>
      <c r="H12" s="13" t="s">
        <v>37</v>
      </c>
      <c r="I12" s="13"/>
    </row>
    <row r="13" spans="1:9" x14ac:dyDescent="0.25">
      <c r="A13" s="13">
        <v>7</v>
      </c>
      <c r="B13" s="13" t="s">
        <v>38</v>
      </c>
      <c r="C13" s="14"/>
      <c r="D13" s="14"/>
      <c r="E13" s="13"/>
      <c r="F13" s="15">
        <f>IF(OR(C13="",D13=""),0,ROUND(MOD(D13-C13,1)*24-N(E13)/60,2))</f>
      </c>
      <c r="G13" s="15">
        <f>MAX(0,F13-8)</f>
      </c>
      <c r="H13" s="13" t="s">
        <v>37</v>
      </c>
      <c r="I13" s="13"/>
    </row>
    <row r="14" spans="1:9" x14ac:dyDescent="0.25">
      <c r="A14" s="16">
        <v>8</v>
      </c>
      <c r="B14" s="16" t="s">
        <v>39</v>
      </c>
      <c r="C14" s="17"/>
      <c r="D14" s="17"/>
      <c r="E14" s="16"/>
      <c r="F14" s="18">
        <f>IF(OR(C14="",D14=""),0,ROUND(MOD(D14-C14,1)*24-N(E14)/60,2))</f>
      </c>
      <c r="G14" s="18">
        <f>MAX(0,F14-8)</f>
      </c>
      <c r="H14" s="16"/>
      <c r="I14" s="16"/>
    </row>
    <row r="15" spans="1:9" x14ac:dyDescent="0.25">
      <c r="A15" s="16">
        <v>9</v>
      </c>
      <c r="B15" s="16" t="s">
        <v>40</v>
      </c>
      <c r="C15" s="17"/>
      <c r="D15" s="17"/>
      <c r="E15" s="16"/>
      <c r="F15" s="18">
        <f>IF(OR(C15="",D15=""),0,ROUND(MOD(D15-C15,1)*24-N(E15)/60,2))</f>
      </c>
      <c r="G15" s="18">
        <f>MAX(0,F15-8)</f>
      </c>
      <c r="H15" s="16"/>
      <c r="I15" s="16"/>
    </row>
    <row r="16" spans="1:9" x14ac:dyDescent="0.25">
      <c r="A16" s="16">
        <v>10</v>
      </c>
      <c r="B16" s="16" t="s">
        <v>41</v>
      </c>
      <c r="C16" s="17"/>
      <c r="D16" s="17"/>
      <c r="E16" s="16"/>
      <c r="F16" s="18">
        <f>IF(OR(C16="",D16=""),0,ROUND(MOD(D16-C16,1)*24-N(E16)/60,2))</f>
      </c>
      <c r="G16" s="18">
        <f>MAX(0,F16-8)</f>
      </c>
      <c r="H16" s="16"/>
      <c r="I16" s="16"/>
    </row>
    <row r="17" spans="1:9" x14ac:dyDescent="0.25">
      <c r="A17" s="16">
        <v>11</v>
      </c>
      <c r="B17" s="16" t="s">
        <v>43</v>
      </c>
      <c r="C17" s="17"/>
      <c r="D17" s="17"/>
      <c r="E17" s="16"/>
      <c r="F17" s="18">
        <f>IF(OR(C17="",D17=""),0,ROUND(MOD(D17-C17,1)*24-N(E17)/60,2))</f>
      </c>
      <c r="G17" s="18">
        <f>MAX(0,F17-8)</f>
      </c>
      <c r="H17" s="16"/>
      <c r="I17" s="16"/>
    </row>
    <row r="18" spans="1:9" x14ac:dyDescent="0.25">
      <c r="A18" s="16">
        <v>12</v>
      </c>
      <c r="B18" s="16" t="s">
        <v>34</v>
      </c>
      <c r="C18" s="17"/>
      <c r="D18" s="17"/>
      <c r="E18" s="16"/>
      <c r="F18" s="18">
        <f>IF(OR(C18="",D18=""),0,ROUND(MOD(D18-C18,1)*24-N(E18)/60,2))</f>
      </c>
      <c r="G18" s="18">
        <f>MAX(0,F18-8)</f>
      </c>
      <c r="H18" s="16"/>
      <c r="I18" s="16"/>
    </row>
    <row r="19" spans="1:9" x14ac:dyDescent="0.25">
      <c r="A19" s="13">
        <v>13</v>
      </c>
      <c r="B19" s="13" t="s">
        <v>36</v>
      </c>
      <c r="C19" s="14"/>
      <c r="D19" s="14"/>
      <c r="E19" s="13"/>
      <c r="F19" s="15">
        <f>IF(OR(C19="",D19=""),0,ROUND(MOD(D19-C19,1)*24-N(E19)/60,2))</f>
      </c>
      <c r="G19" s="15">
        <f>MAX(0,F19-8)</f>
      </c>
      <c r="H19" s="13" t="s">
        <v>37</v>
      </c>
      <c r="I19" s="13"/>
    </row>
    <row r="20" spans="1:9" x14ac:dyDescent="0.25">
      <c r="A20" s="13">
        <v>14</v>
      </c>
      <c r="B20" s="13" t="s">
        <v>38</v>
      </c>
      <c r="C20" s="14"/>
      <c r="D20" s="14"/>
      <c r="E20" s="13"/>
      <c r="F20" s="15">
        <f>IF(OR(C20="",D20=""),0,ROUND(MOD(D20-C20,1)*24-N(E20)/60,2))</f>
      </c>
      <c r="G20" s="15">
        <f>MAX(0,F20-8)</f>
      </c>
      <c r="H20" s="13" t="s">
        <v>37</v>
      </c>
      <c r="I20" s="13"/>
    </row>
    <row r="21" spans="1:9" x14ac:dyDescent="0.25">
      <c r="A21" s="16">
        <v>15</v>
      </c>
      <c r="B21" s="16" t="s">
        <v>39</v>
      </c>
      <c r="C21" s="17"/>
      <c r="D21" s="17"/>
      <c r="E21" s="16"/>
      <c r="F21" s="18">
        <f>IF(OR(C21="",D21=""),0,ROUND(MOD(D21-C21,1)*24-N(E21)/60,2))</f>
      </c>
      <c r="G21" s="18">
        <f>MAX(0,F21-8)</f>
      </c>
      <c r="H21" s="16"/>
      <c r="I21" s="16"/>
    </row>
    <row r="22" spans="1:9" x14ac:dyDescent="0.25">
      <c r="A22" s="16">
        <v>16</v>
      </c>
      <c r="B22" s="16" t="s">
        <v>40</v>
      </c>
      <c r="C22" s="17"/>
      <c r="D22" s="17"/>
      <c r="E22" s="16"/>
      <c r="F22" s="18">
        <f>IF(OR(C22="",D22=""),0,ROUND(MOD(D22-C22,1)*24-N(E22)/60,2))</f>
      </c>
      <c r="G22" s="18">
        <f>MAX(0,F22-8)</f>
      </c>
      <c r="H22" s="16"/>
      <c r="I22" s="16"/>
    </row>
    <row r="23" spans="1:9" x14ac:dyDescent="0.25">
      <c r="A23" s="16">
        <v>17</v>
      </c>
      <c r="B23" s="16" t="s">
        <v>41</v>
      </c>
      <c r="C23" s="17"/>
      <c r="D23" s="17"/>
      <c r="E23" s="16"/>
      <c r="F23" s="18">
        <f>IF(OR(C23="",D23=""),0,ROUND(MOD(D23-C23,1)*24-N(E23)/60,2))</f>
      </c>
      <c r="G23" s="18">
        <f>MAX(0,F23-8)</f>
      </c>
      <c r="H23" s="16"/>
      <c r="I23" s="16"/>
    </row>
    <row r="24" spans="1:9" x14ac:dyDescent="0.25">
      <c r="A24" s="16">
        <v>18</v>
      </c>
      <c r="B24" s="16" t="s">
        <v>43</v>
      </c>
      <c r="C24" s="17"/>
      <c r="D24" s="17"/>
      <c r="E24" s="16"/>
      <c r="F24" s="18">
        <f>IF(OR(C24="",D24=""),0,ROUND(MOD(D24-C24,1)*24-N(E24)/60,2))</f>
      </c>
      <c r="G24" s="18">
        <f>MAX(0,F24-8)</f>
      </c>
      <c r="H24" s="16"/>
      <c r="I24" s="16"/>
    </row>
    <row r="25" spans="1:9" x14ac:dyDescent="0.25">
      <c r="A25" s="16">
        <v>19</v>
      </c>
      <c r="B25" s="16" t="s">
        <v>34</v>
      </c>
      <c r="C25" s="17"/>
      <c r="D25" s="17"/>
      <c r="E25" s="16"/>
      <c r="F25" s="18">
        <f>IF(OR(C25="",D25=""),0,ROUND(MOD(D25-C25,1)*24-N(E25)/60,2))</f>
      </c>
      <c r="G25" s="18">
        <f>MAX(0,F25-8)</f>
      </c>
      <c r="H25" s="16"/>
      <c r="I25" s="16"/>
    </row>
    <row r="26" spans="1:9" x14ac:dyDescent="0.25">
      <c r="A26" s="13">
        <v>20</v>
      </c>
      <c r="B26" s="13" t="s">
        <v>36</v>
      </c>
      <c r="C26" s="14"/>
      <c r="D26" s="14"/>
      <c r="E26" s="13"/>
      <c r="F26" s="15">
        <f>IF(OR(C26="",D26=""),0,ROUND(MOD(D26-C26,1)*24-N(E26)/60,2))</f>
      </c>
      <c r="G26" s="15">
        <f>MAX(0,F26-8)</f>
      </c>
      <c r="H26" s="13" t="s">
        <v>37</v>
      </c>
      <c r="I26" s="13"/>
    </row>
    <row r="27" spans="1:9" x14ac:dyDescent="0.25">
      <c r="A27" s="13">
        <v>21</v>
      </c>
      <c r="B27" s="13" t="s">
        <v>38</v>
      </c>
      <c r="C27" s="14"/>
      <c r="D27" s="14"/>
      <c r="E27" s="13"/>
      <c r="F27" s="15">
        <f>IF(OR(C27="",D27=""),0,ROUND(MOD(D27-C27,1)*24-N(E27)/60,2))</f>
      </c>
      <c r="G27" s="15">
        <f>MAX(0,F27-8)</f>
      </c>
      <c r="H27" s="13" t="s">
        <v>37</v>
      </c>
      <c r="I27" s="13"/>
    </row>
    <row r="28" spans="1:9" x14ac:dyDescent="0.25">
      <c r="A28" s="16">
        <v>22</v>
      </c>
      <c r="B28" s="16" t="s">
        <v>39</v>
      </c>
      <c r="C28" s="17"/>
      <c r="D28" s="17"/>
      <c r="E28" s="16"/>
      <c r="F28" s="18">
        <f>IF(OR(C28="",D28=""),0,ROUND(MOD(D28-C28,1)*24-N(E28)/60,2))</f>
      </c>
      <c r="G28" s="18">
        <f>MAX(0,F28-8)</f>
      </c>
      <c r="H28" s="16"/>
      <c r="I28" s="16"/>
    </row>
    <row r="29" spans="1:9" x14ac:dyDescent="0.25">
      <c r="A29" s="16">
        <v>23</v>
      </c>
      <c r="B29" s="16" t="s">
        <v>40</v>
      </c>
      <c r="C29" s="17"/>
      <c r="D29" s="17"/>
      <c r="E29" s="16"/>
      <c r="F29" s="18">
        <f>IF(OR(C29="",D29=""),0,ROUND(MOD(D29-C29,1)*24-N(E29)/60,2))</f>
      </c>
      <c r="G29" s="18">
        <f>MAX(0,F29-8)</f>
      </c>
      <c r="H29" s="16"/>
      <c r="I29" s="16"/>
    </row>
    <row r="30" spans="1:9" x14ac:dyDescent="0.25">
      <c r="A30" s="16">
        <v>24</v>
      </c>
      <c r="B30" s="16" t="s">
        <v>41</v>
      </c>
      <c r="C30" s="17"/>
      <c r="D30" s="17"/>
      <c r="E30" s="16"/>
      <c r="F30" s="18">
        <f>IF(OR(C30="",D30=""),0,ROUND(MOD(D30-C30,1)*24-N(E30)/60,2))</f>
      </c>
      <c r="G30" s="18">
        <f>MAX(0,F30-8)</f>
      </c>
      <c r="H30" s="16"/>
      <c r="I30" s="16"/>
    </row>
    <row r="31" spans="1:9" x14ac:dyDescent="0.25">
      <c r="A31" s="16">
        <v>25</v>
      </c>
      <c r="B31" s="16" t="s">
        <v>43</v>
      </c>
      <c r="C31" s="17"/>
      <c r="D31" s="17"/>
      <c r="E31" s="16"/>
      <c r="F31" s="18">
        <f>IF(OR(C31="",D31=""),0,ROUND(MOD(D31-C31,1)*24-N(E31)/60,2))</f>
      </c>
      <c r="G31" s="18">
        <f>MAX(0,F31-8)</f>
      </c>
      <c r="H31" s="16"/>
      <c r="I31" s="16"/>
    </row>
    <row r="32" spans="1:9" x14ac:dyDescent="0.25">
      <c r="A32" s="16">
        <v>26</v>
      </c>
      <c r="B32" s="16" t="s">
        <v>34</v>
      </c>
      <c r="C32" s="17"/>
      <c r="D32" s="17"/>
      <c r="E32" s="16"/>
      <c r="F32" s="18">
        <f>IF(OR(C32="",D32=""),0,ROUND(MOD(D32-C32,1)*24-N(E32)/60,2))</f>
      </c>
      <c r="G32" s="18">
        <f>MAX(0,F32-8)</f>
      </c>
      <c r="H32" s="16"/>
      <c r="I32" s="16"/>
    </row>
    <row r="33" spans="1:9" x14ac:dyDescent="0.25">
      <c r="A33" s="13">
        <v>27</v>
      </c>
      <c r="B33" s="13" t="s">
        <v>36</v>
      </c>
      <c r="C33" s="14"/>
      <c r="D33" s="14"/>
      <c r="E33" s="13"/>
      <c r="F33" s="15">
        <f>IF(OR(C33="",D33=""),0,ROUND(MOD(D33-C33,1)*24-N(E33)/60,2))</f>
      </c>
      <c r="G33" s="15">
        <f>MAX(0,F33-8)</f>
      </c>
      <c r="H33" s="13" t="s">
        <v>37</v>
      </c>
      <c r="I33" s="13"/>
    </row>
    <row r="34" spans="1:9" x14ac:dyDescent="0.25">
      <c r="A34" s="13">
        <v>28</v>
      </c>
      <c r="B34" s="13" t="s">
        <v>38</v>
      </c>
      <c r="C34" s="14"/>
      <c r="D34" s="14"/>
      <c r="E34" s="13"/>
      <c r="F34" s="15">
        <f>IF(OR(C34="",D34=""),0,ROUND(MOD(D34-C34,1)*24-N(E34)/60,2))</f>
      </c>
      <c r="G34" s="15">
        <f>MAX(0,F34-8)</f>
      </c>
      <c r="H34" s="13" t="s">
        <v>37</v>
      </c>
      <c r="I34" s="13"/>
    </row>
    <row r="36" spans="1:6" x14ac:dyDescent="0.25">
      <c r="A36" s="19" t="s">
        <v>44</v>
      </c>
      <c r="B36" s="19"/>
      <c r="C36" s="19"/>
      <c r="D36" s="19"/>
      <c r="E36" s="19"/>
      <c r="F36" s="20">
        <f>SUM(F7:F34)</f>
      </c>
    </row>
    <row r="37" spans="1:6" x14ac:dyDescent="0.25">
      <c r="A37" s="19" t="s">
        <v>45</v>
      </c>
      <c r="B37" s="19"/>
      <c r="C37" s="19"/>
      <c r="D37" s="19"/>
      <c r="E37" s="19"/>
      <c r="F37" s="21">
        <v>160</v>
      </c>
    </row>
    <row r="38" spans="1:6" x14ac:dyDescent="0.25">
      <c r="A38" s="19" t="s">
        <v>46</v>
      </c>
      <c r="B38" s="19"/>
      <c r="C38" s="19"/>
      <c r="D38" s="19"/>
      <c r="E38" s="19"/>
      <c r="F38" s="22">
        <f>MAX(0,F36-F37)</f>
      </c>
    </row>
    <row r="39" spans="1:6" x14ac:dyDescent="0.25">
      <c r="A39" s="19" t="s">
        <v>47</v>
      </c>
      <c r="B39" s="19"/>
      <c r="C39" s="19"/>
      <c r="D39" s="19"/>
      <c r="E39" s="19"/>
      <c r="F39" s="22">
        <f>SUM(G7:G34)</f>
      </c>
    </row>
    <row r="40" spans="1:6" x14ac:dyDescent="0.25">
      <c r="A40" s="19" t="s">
        <v>48</v>
      </c>
      <c r="B40" s="19"/>
      <c r="C40" s="19"/>
      <c r="D40" s="19"/>
      <c r="E40" s="19"/>
      <c r="F40" s="23">
        <f>COUNTIF(H7:H34,"urlop")</f>
      </c>
    </row>
    <row r="41" spans="1:6" x14ac:dyDescent="0.25">
      <c r="A41" s="19" t="s">
        <v>49</v>
      </c>
      <c r="B41" s="19"/>
      <c r="C41" s="19"/>
      <c r="D41" s="19"/>
      <c r="E41" s="19"/>
      <c r="F41" s="23">
        <f>COUNTIF(H7:H34,"L4")</f>
      </c>
    </row>
    <row r="44" spans="1:7" x14ac:dyDescent="0.25">
      <c r="A44" t="s">
        <v>50</v>
      </c>
      <c r="G44" t="s">
        <v>50</v>
      </c>
    </row>
    <row r="45" spans="1:7" x14ac:dyDescent="0.25">
      <c r="A45" t="s">
        <v>51</v>
      </c>
      <c r="G45" t="s">
        <v>52</v>
      </c>
    </row>
    <row r="47" spans="1:1" x14ac:dyDescent="0.25">
      <c r="A47" s="24" t="s">
        <v>53</v>
      </c>
    </row>
  </sheetData>
  <mergeCells count="8">
    <mergeCell ref="C2:F2"/>
    <mergeCell ref="C3:F3"/>
    <mergeCell ref="A36:E36"/>
    <mergeCell ref="A37:E37"/>
    <mergeCell ref="A38:E38"/>
    <mergeCell ref="A39:E39"/>
    <mergeCell ref="A40:E40"/>
    <mergeCell ref="A41:E41"/>
  </mergeCells>
  <dataValidations count="5">
    <dataValidation type="list" allowBlank="1" sqref="H10:H11">
      <formula1>"praca,urlop,L4,opieka,delegacja,inne"</formula1>
    </dataValidation>
    <dataValidation type="list" allowBlank="1" sqref="H14:H18">
      <formula1>"praca,urlop,L4,opieka,delegacja,inne"</formula1>
    </dataValidation>
    <dataValidation type="list" allowBlank="1" sqref="H21:H25">
      <formula1>"praca,urlop,L4,opieka,delegacja,inne"</formula1>
    </dataValidation>
    <dataValidation type="list" allowBlank="1" sqref="H28:H32">
      <formula1>"praca,urlop,L4,opieka,delegacja,inne"</formula1>
    </dataValidation>
    <dataValidation type="list" allowBlank="1" sqref="H7:H11">
      <formula1>"praca,urlop,L4,opieka,delegacja,inne"</formula1>
    </dataValidation>
  </dataValidations>
  <hyperlinks>
    <hyperlink ref="A47" r:id="rId1"/>
  </hyperlink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4" customWidth="1"/>
    <col min="3" max="4" width="13" customWidth="1"/>
    <col min="5" max="6" width="10" customWidth="1"/>
    <col min="7" max="7" width="12" customWidth="1"/>
    <col min="8" max="8" width="26" customWidth="1"/>
    <col min="9" max="9" width="28" customWidth="1"/>
  </cols>
  <sheetData>
    <row r="1" spans="1:1" x14ac:dyDescent="0.25">
      <c r="A1" s="1" t="s">
        <v>56</v>
      </c>
    </row>
    <row r="2" spans="1:6" x14ac:dyDescent="0.25">
      <c r="A2" s="5" t="s">
        <v>22</v>
      </c>
      <c r="C2" s="7"/>
      <c r="D2" s="7"/>
      <c r="E2" s="7"/>
      <c r="F2" s="7"/>
    </row>
    <row r="3" spans="1:6" x14ac:dyDescent="0.25">
      <c r="A3" s="5" t="s">
        <v>23</v>
      </c>
      <c r="C3" s="7"/>
      <c r="D3" s="7"/>
      <c r="E3" s="7"/>
      <c r="F3" s="7"/>
    </row>
    <row r="4" spans="1:1" x14ac:dyDescent="0.25">
      <c r="A4" t="s">
        <v>57</v>
      </c>
    </row>
    <row r="6" ht="30" customHeight="1" spans="1:9" s="8" customFormat="1" x14ac:dyDescent="0.25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</row>
    <row r="7" spans="1:9" x14ac:dyDescent="0.25">
      <c r="A7" s="16">
        <v>1</v>
      </c>
      <c r="B7" s="16" t="s">
        <v>39</v>
      </c>
      <c r="C7" s="17"/>
      <c r="D7" s="17"/>
      <c r="E7" s="16"/>
      <c r="F7" s="18">
        <f>IF(OR(C7="",D7=""),0,ROUND(MOD(D7-C7,1)*24-N(E7)/60,2))</f>
      </c>
      <c r="G7" s="18">
        <f>MAX(0,F7-8)</f>
      </c>
      <c r="H7" s="16"/>
      <c r="I7" s="16"/>
    </row>
    <row r="8" spans="1:9" x14ac:dyDescent="0.25">
      <c r="A8" s="16">
        <v>2</v>
      </c>
      <c r="B8" s="16" t="s">
        <v>40</v>
      </c>
      <c r="C8" s="17"/>
      <c r="D8" s="17"/>
      <c r="E8" s="16"/>
      <c r="F8" s="18">
        <f>IF(OR(C8="",D8=""),0,ROUND(MOD(D8-C8,1)*24-N(E8)/60,2))</f>
      </c>
      <c r="G8" s="18">
        <f>MAX(0,F8-8)</f>
      </c>
      <c r="H8" s="16"/>
      <c r="I8" s="16"/>
    </row>
    <row r="9" spans="1:9" x14ac:dyDescent="0.25">
      <c r="A9" s="16">
        <v>3</v>
      </c>
      <c r="B9" s="16" t="s">
        <v>41</v>
      </c>
      <c r="C9" s="17"/>
      <c r="D9" s="17"/>
      <c r="E9" s="16"/>
      <c r="F9" s="18">
        <f>IF(OR(C9="",D9=""),0,ROUND(MOD(D9-C9,1)*24-N(E9)/60,2))</f>
      </c>
      <c r="G9" s="18">
        <f>MAX(0,F9-8)</f>
      </c>
      <c r="H9" s="16"/>
      <c r="I9" s="16"/>
    </row>
    <row r="10" spans="1:9" x14ac:dyDescent="0.25">
      <c r="A10" s="16">
        <v>4</v>
      </c>
      <c r="B10" s="16" t="s">
        <v>43</v>
      </c>
      <c r="C10" s="17"/>
      <c r="D10" s="17"/>
      <c r="E10" s="16"/>
      <c r="F10" s="18">
        <f>IF(OR(C10="",D10=""),0,ROUND(MOD(D10-C10,1)*24-N(E10)/60,2))</f>
      </c>
      <c r="G10" s="18">
        <f>MAX(0,F10-8)</f>
      </c>
      <c r="H10" s="16"/>
      <c r="I10" s="16"/>
    </row>
    <row r="11" spans="1:9" x14ac:dyDescent="0.25">
      <c r="A11" s="16">
        <v>5</v>
      </c>
      <c r="B11" s="16" t="s">
        <v>34</v>
      </c>
      <c r="C11" s="17"/>
      <c r="D11" s="17"/>
      <c r="E11" s="16"/>
      <c r="F11" s="18">
        <f>IF(OR(C11="",D11=""),0,ROUND(MOD(D11-C11,1)*24-N(E11)/60,2))</f>
      </c>
      <c r="G11" s="18">
        <f>MAX(0,F11-8)</f>
      </c>
      <c r="H11" s="16"/>
      <c r="I11" s="16"/>
    </row>
    <row r="12" spans="1:9" x14ac:dyDescent="0.25">
      <c r="A12" s="13">
        <v>6</v>
      </c>
      <c r="B12" s="13" t="s">
        <v>36</v>
      </c>
      <c r="C12" s="14"/>
      <c r="D12" s="14"/>
      <c r="E12" s="13"/>
      <c r="F12" s="15">
        <f>IF(OR(C12="",D12=""),0,ROUND(MOD(D12-C12,1)*24-N(E12)/60,2))</f>
      </c>
      <c r="G12" s="15">
        <f>MAX(0,F12-8)</f>
      </c>
      <c r="H12" s="13" t="s">
        <v>37</v>
      </c>
      <c r="I12" s="13"/>
    </row>
    <row r="13" spans="1:9" x14ac:dyDescent="0.25">
      <c r="A13" s="13">
        <v>7</v>
      </c>
      <c r="B13" s="13" t="s">
        <v>38</v>
      </c>
      <c r="C13" s="14"/>
      <c r="D13" s="14"/>
      <c r="E13" s="13"/>
      <c r="F13" s="15">
        <f>IF(OR(C13="",D13=""),0,ROUND(MOD(D13-C13,1)*24-N(E13)/60,2))</f>
      </c>
      <c r="G13" s="15">
        <f>MAX(0,F13-8)</f>
      </c>
      <c r="H13" s="13" t="s">
        <v>37</v>
      </c>
      <c r="I13" s="13"/>
    </row>
    <row r="14" spans="1:9" x14ac:dyDescent="0.25">
      <c r="A14" s="16">
        <v>8</v>
      </c>
      <c r="B14" s="16" t="s">
        <v>39</v>
      </c>
      <c r="C14" s="17"/>
      <c r="D14" s="17"/>
      <c r="E14" s="16"/>
      <c r="F14" s="18">
        <f>IF(OR(C14="",D14=""),0,ROUND(MOD(D14-C14,1)*24-N(E14)/60,2))</f>
      </c>
      <c r="G14" s="18">
        <f>MAX(0,F14-8)</f>
      </c>
      <c r="H14" s="16"/>
      <c r="I14" s="16"/>
    </row>
    <row r="15" spans="1:9" x14ac:dyDescent="0.25">
      <c r="A15" s="16">
        <v>9</v>
      </c>
      <c r="B15" s="16" t="s">
        <v>40</v>
      </c>
      <c r="C15" s="17"/>
      <c r="D15" s="17"/>
      <c r="E15" s="16"/>
      <c r="F15" s="18">
        <f>IF(OR(C15="",D15=""),0,ROUND(MOD(D15-C15,1)*24-N(E15)/60,2))</f>
      </c>
      <c r="G15" s="18">
        <f>MAX(0,F15-8)</f>
      </c>
      <c r="H15" s="16"/>
      <c r="I15" s="16"/>
    </row>
    <row r="16" spans="1:9" x14ac:dyDescent="0.25">
      <c r="A16" s="16">
        <v>10</v>
      </c>
      <c r="B16" s="16" t="s">
        <v>41</v>
      </c>
      <c r="C16" s="17"/>
      <c r="D16" s="17"/>
      <c r="E16" s="16"/>
      <c r="F16" s="18">
        <f>IF(OR(C16="",D16=""),0,ROUND(MOD(D16-C16,1)*24-N(E16)/60,2))</f>
      </c>
      <c r="G16" s="18">
        <f>MAX(0,F16-8)</f>
      </c>
      <c r="H16" s="16"/>
      <c r="I16" s="16"/>
    </row>
    <row r="17" spans="1:9" x14ac:dyDescent="0.25">
      <c r="A17" s="16">
        <v>11</v>
      </c>
      <c r="B17" s="16" t="s">
        <v>43</v>
      </c>
      <c r="C17" s="17"/>
      <c r="D17" s="17"/>
      <c r="E17" s="16"/>
      <c r="F17" s="18">
        <f>IF(OR(C17="",D17=""),0,ROUND(MOD(D17-C17,1)*24-N(E17)/60,2))</f>
      </c>
      <c r="G17" s="18">
        <f>MAX(0,F17-8)</f>
      </c>
      <c r="H17" s="16"/>
      <c r="I17" s="16"/>
    </row>
    <row r="18" spans="1:9" x14ac:dyDescent="0.25">
      <c r="A18" s="16">
        <v>12</v>
      </c>
      <c r="B18" s="16" t="s">
        <v>34</v>
      </c>
      <c r="C18" s="17"/>
      <c r="D18" s="17"/>
      <c r="E18" s="16"/>
      <c r="F18" s="18">
        <f>IF(OR(C18="",D18=""),0,ROUND(MOD(D18-C18,1)*24-N(E18)/60,2))</f>
      </c>
      <c r="G18" s="18">
        <f>MAX(0,F18-8)</f>
      </c>
      <c r="H18" s="16"/>
      <c r="I18" s="16"/>
    </row>
    <row r="19" spans="1:9" x14ac:dyDescent="0.25">
      <c r="A19" s="13">
        <v>13</v>
      </c>
      <c r="B19" s="13" t="s">
        <v>36</v>
      </c>
      <c r="C19" s="14"/>
      <c r="D19" s="14"/>
      <c r="E19" s="13"/>
      <c r="F19" s="15">
        <f>IF(OR(C19="",D19=""),0,ROUND(MOD(D19-C19,1)*24-N(E19)/60,2))</f>
      </c>
      <c r="G19" s="15">
        <f>MAX(0,F19-8)</f>
      </c>
      <c r="H19" s="13" t="s">
        <v>37</v>
      </c>
      <c r="I19" s="13"/>
    </row>
    <row r="20" spans="1:9" x14ac:dyDescent="0.25">
      <c r="A20" s="13">
        <v>14</v>
      </c>
      <c r="B20" s="13" t="s">
        <v>38</v>
      </c>
      <c r="C20" s="14"/>
      <c r="D20" s="14"/>
      <c r="E20" s="13"/>
      <c r="F20" s="15">
        <f>IF(OR(C20="",D20=""),0,ROUND(MOD(D20-C20,1)*24-N(E20)/60,2))</f>
      </c>
      <c r="G20" s="15">
        <f>MAX(0,F20-8)</f>
      </c>
      <c r="H20" s="13" t="s">
        <v>37</v>
      </c>
      <c r="I20" s="13"/>
    </row>
    <row r="21" spans="1:9" x14ac:dyDescent="0.25">
      <c r="A21" s="16">
        <v>15</v>
      </c>
      <c r="B21" s="16" t="s">
        <v>39</v>
      </c>
      <c r="C21" s="17"/>
      <c r="D21" s="17"/>
      <c r="E21" s="16"/>
      <c r="F21" s="18">
        <f>IF(OR(C21="",D21=""),0,ROUND(MOD(D21-C21,1)*24-N(E21)/60,2))</f>
      </c>
      <c r="G21" s="18">
        <f>MAX(0,F21-8)</f>
      </c>
      <c r="H21" s="16"/>
      <c r="I21" s="16"/>
    </row>
    <row r="22" spans="1:9" x14ac:dyDescent="0.25">
      <c r="A22" s="16">
        <v>16</v>
      </c>
      <c r="B22" s="16" t="s">
        <v>40</v>
      </c>
      <c r="C22" s="17"/>
      <c r="D22" s="17"/>
      <c r="E22" s="16"/>
      <c r="F22" s="18">
        <f>IF(OR(C22="",D22=""),0,ROUND(MOD(D22-C22,1)*24-N(E22)/60,2))</f>
      </c>
      <c r="G22" s="18">
        <f>MAX(0,F22-8)</f>
      </c>
      <c r="H22" s="16"/>
      <c r="I22" s="16"/>
    </row>
    <row r="23" spans="1:9" x14ac:dyDescent="0.25">
      <c r="A23" s="16">
        <v>17</v>
      </c>
      <c r="B23" s="16" t="s">
        <v>41</v>
      </c>
      <c r="C23" s="17"/>
      <c r="D23" s="17"/>
      <c r="E23" s="16"/>
      <c r="F23" s="18">
        <f>IF(OR(C23="",D23=""),0,ROUND(MOD(D23-C23,1)*24-N(E23)/60,2))</f>
      </c>
      <c r="G23" s="18">
        <f>MAX(0,F23-8)</f>
      </c>
      <c r="H23" s="16"/>
      <c r="I23" s="16"/>
    </row>
    <row r="24" spans="1:9" x14ac:dyDescent="0.25">
      <c r="A24" s="16">
        <v>18</v>
      </c>
      <c r="B24" s="16" t="s">
        <v>43</v>
      </c>
      <c r="C24" s="17"/>
      <c r="D24" s="17"/>
      <c r="E24" s="16"/>
      <c r="F24" s="18">
        <f>IF(OR(C24="",D24=""),0,ROUND(MOD(D24-C24,1)*24-N(E24)/60,2))</f>
      </c>
      <c r="G24" s="18">
        <f>MAX(0,F24-8)</f>
      </c>
      <c r="H24" s="16"/>
      <c r="I24" s="16"/>
    </row>
    <row r="25" spans="1:9" x14ac:dyDescent="0.25">
      <c r="A25" s="16">
        <v>19</v>
      </c>
      <c r="B25" s="16" t="s">
        <v>34</v>
      </c>
      <c r="C25" s="17"/>
      <c r="D25" s="17"/>
      <c r="E25" s="16"/>
      <c r="F25" s="18">
        <f>IF(OR(C25="",D25=""),0,ROUND(MOD(D25-C25,1)*24-N(E25)/60,2))</f>
      </c>
      <c r="G25" s="18">
        <f>MAX(0,F25-8)</f>
      </c>
      <c r="H25" s="16"/>
      <c r="I25" s="16"/>
    </row>
    <row r="26" spans="1:9" x14ac:dyDescent="0.25">
      <c r="A26" s="13">
        <v>20</v>
      </c>
      <c r="B26" s="13" t="s">
        <v>36</v>
      </c>
      <c r="C26" s="14"/>
      <c r="D26" s="14"/>
      <c r="E26" s="13"/>
      <c r="F26" s="15">
        <f>IF(OR(C26="",D26=""),0,ROUND(MOD(D26-C26,1)*24-N(E26)/60,2))</f>
      </c>
      <c r="G26" s="15">
        <f>MAX(0,F26-8)</f>
      </c>
      <c r="H26" s="13" t="s">
        <v>37</v>
      </c>
      <c r="I26" s="13"/>
    </row>
    <row r="27" spans="1:9" x14ac:dyDescent="0.25">
      <c r="A27" s="13">
        <v>21</v>
      </c>
      <c r="B27" s="13" t="s">
        <v>38</v>
      </c>
      <c r="C27" s="14"/>
      <c r="D27" s="14"/>
      <c r="E27" s="13"/>
      <c r="F27" s="15">
        <f>IF(OR(C27="",D27=""),0,ROUND(MOD(D27-C27,1)*24-N(E27)/60,2))</f>
      </c>
      <c r="G27" s="15">
        <f>MAX(0,F27-8)</f>
      </c>
      <c r="H27" s="13" t="s">
        <v>37</v>
      </c>
      <c r="I27" s="13"/>
    </row>
    <row r="28" spans="1:9" x14ac:dyDescent="0.25">
      <c r="A28" s="16">
        <v>22</v>
      </c>
      <c r="B28" s="16" t="s">
        <v>39</v>
      </c>
      <c r="C28" s="17"/>
      <c r="D28" s="17"/>
      <c r="E28" s="16"/>
      <c r="F28" s="18">
        <f>IF(OR(C28="",D28=""),0,ROUND(MOD(D28-C28,1)*24-N(E28)/60,2))</f>
      </c>
      <c r="G28" s="18">
        <f>MAX(0,F28-8)</f>
      </c>
      <c r="H28" s="16"/>
      <c r="I28" s="16"/>
    </row>
    <row r="29" spans="1:9" x14ac:dyDescent="0.25">
      <c r="A29" s="16">
        <v>23</v>
      </c>
      <c r="B29" s="16" t="s">
        <v>40</v>
      </c>
      <c r="C29" s="17"/>
      <c r="D29" s="17"/>
      <c r="E29" s="16"/>
      <c r="F29" s="18">
        <f>IF(OR(C29="",D29=""),0,ROUND(MOD(D29-C29,1)*24-N(E29)/60,2))</f>
      </c>
      <c r="G29" s="18">
        <f>MAX(0,F29-8)</f>
      </c>
      <c r="H29" s="16"/>
      <c r="I29" s="16"/>
    </row>
    <row r="30" spans="1:9" x14ac:dyDescent="0.25">
      <c r="A30" s="16">
        <v>24</v>
      </c>
      <c r="B30" s="16" t="s">
        <v>41</v>
      </c>
      <c r="C30" s="17"/>
      <c r="D30" s="17"/>
      <c r="E30" s="16"/>
      <c r="F30" s="18">
        <f>IF(OR(C30="",D30=""),0,ROUND(MOD(D30-C30,1)*24-N(E30)/60,2))</f>
      </c>
      <c r="G30" s="18">
        <f>MAX(0,F30-8)</f>
      </c>
      <c r="H30" s="16"/>
      <c r="I30" s="16"/>
    </row>
    <row r="31" spans="1:9" x14ac:dyDescent="0.25">
      <c r="A31" s="16">
        <v>25</v>
      </c>
      <c r="B31" s="16" t="s">
        <v>43</v>
      </c>
      <c r="C31" s="17"/>
      <c r="D31" s="17"/>
      <c r="E31" s="16"/>
      <c r="F31" s="18">
        <f>IF(OR(C31="",D31=""),0,ROUND(MOD(D31-C31,1)*24-N(E31)/60,2))</f>
      </c>
      <c r="G31" s="18">
        <f>MAX(0,F31-8)</f>
      </c>
      <c r="H31" s="16"/>
      <c r="I31" s="16"/>
    </row>
    <row r="32" spans="1:9" x14ac:dyDescent="0.25">
      <c r="A32" s="16">
        <v>26</v>
      </c>
      <c r="B32" s="16" t="s">
        <v>34</v>
      </c>
      <c r="C32" s="17"/>
      <c r="D32" s="17"/>
      <c r="E32" s="16"/>
      <c r="F32" s="18">
        <f>IF(OR(C32="",D32=""),0,ROUND(MOD(D32-C32,1)*24-N(E32)/60,2))</f>
      </c>
      <c r="G32" s="18">
        <f>MAX(0,F32-8)</f>
      </c>
      <c r="H32" s="16"/>
      <c r="I32" s="16"/>
    </row>
    <row r="33" spans="1:9" x14ac:dyDescent="0.25">
      <c r="A33" s="13">
        <v>27</v>
      </c>
      <c r="B33" s="13" t="s">
        <v>36</v>
      </c>
      <c r="C33" s="14"/>
      <c r="D33" s="14"/>
      <c r="E33" s="13"/>
      <c r="F33" s="15">
        <f>IF(OR(C33="",D33=""),0,ROUND(MOD(D33-C33,1)*24-N(E33)/60,2))</f>
      </c>
      <c r="G33" s="15">
        <f>MAX(0,F33-8)</f>
      </c>
      <c r="H33" s="13" t="s">
        <v>37</v>
      </c>
      <c r="I33" s="13"/>
    </row>
    <row r="34" spans="1:9" x14ac:dyDescent="0.25">
      <c r="A34" s="10">
        <v>28</v>
      </c>
      <c r="B34" s="10" t="s">
        <v>38</v>
      </c>
      <c r="C34" s="11"/>
      <c r="D34" s="11"/>
      <c r="E34" s="10"/>
      <c r="F34" s="12">
        <f>IF(OR(C34="",D34=""),0,ROUND(MOD(D34-C34,1)*24-N(E34)/60,2))</f>
      </c>
      <c r="G34" s="12">
        <f>MAX(0,F34-8)</f>
      </c>
      <c r="H34" s="10" t="s">
        <v>58</v>
      </c>
      <c r="I34" s="10"/>
    </row>
    <row r="35" spans="1:9" x14ac:dyDescent="0.25">
      <c r="A35" s="10">
        <v>29</v>
      </c>
      <c r="B35" s="10" t="s">
        <v>39</v>
      </c>
      <c r="C35" s="11"/>
      <c r="D35" s="11"/>
      <c r="E35" s="10"/>
      <c r="F35" s="12">
        <f>IF(OR(C35="",D35=""),0,ROUND(MOD(D35-C35,1)*24-N(E35)/60,2))</f>
      </c>
      <c r="G35" s="12">
        <f>MAX(0,F35-8)</f>
      </c>
      <c r="H35" s="10" t="s">
        <v>59</v>
      </c>
      <c r="I35" s="10"/>
    </row>
    <row r="36" spans="1:9" x14ac:dyDescent="0.25">
      <c r="A36" s="16">
        <v>30</v>
      </c>
      <c r="B36" s="16" t="s">
        <v>40</v>
      </c>
      <c r="C36" s="17"/>
      <c r="D36" s="17"/>
      <c r="E36" s="16"/>
      <c r="F36" s="18">
        <f>IF(OR(C36="",D36=""),0,ROUND(MOD(D36-C36,1)*24-N(E36)/60,2))</f>
      </c>
      <c r="G36" s="18">
        <f>MAX(0,F36-8)</f>
      </c>
      <c r="H36" s="16"/>
      <c r="I36" s="16"/>
    </row>
    <row r="37" spans="1:9" x14ac:dyDescent="0.25">
      <c r="A37" s="16">
        <v>31</v>
      </c>
      <c r="B37" s="16" t="s">
        <v>41</v>
      </c>
      <c r="C37" s="17"/>
      <c r="D37" s="17"/>
      <c r="E37" s="16"/>
      <c r="F37" s="18">
        <f>IF(OR(C37="",D37=""),0,ROUND(MOD(D37-C37,1)*24-N(E37)/60,2))</f>
      </c>
      <c r="G37" s="18">
        <f>MAX(0,F37-8)</f>
      </c>
      <c r="H37" s="16"/>
      <c r="I37" s="16"/>
    </row>
    <row r="39" spans="1:6" x14ac:dyDescent="0.25">
      <c r="A39" s="19" t="s">
        <v>44</v>
      </c>
      <c r="B39" s="19"/>
      <c r="C39" s="19"/>
      <c r="D39" s="19"/>
      <c r="E39" s="19"/>
      <c r="F39" s="20">
        <f>SUM(F7:F37)</f>
      </c>
    </row>
    <row r="40" spans="1:6" x14ac:dyDescent="0.25">
      <c r="A40" s="19" t="s">
        <v>45</v>
      </c>
      <c r="B40" s="19"/>
      <c r="C40" s="19"/>
      <c r="D40" s="19"/>
      <c r="E40" s="19"/>
      <c r="F40" s="21">
        <v>176</v>
      </c>
    </row>
    <row r="41" spans="1:6" x14ac:dyDescent="0.25">
      <c r="A41" s="19" t="s">
        <v>46</v>
      </c>
      <c r="B41" s="19"/>
      <c r="C41" s="19"/>
      <c r="D41" s="19"/>
      <c r="E41" s="19"/>
      <c r="F41" s="22">
        <f>MAX(0,F39-F40)</f>
      </c>
    </row>
    <row r="42" spans="1:6" x14ac:dyDescent="0.25">
      <c r="A42" s="19" t="s">
        <v>47</v>
      </c>
      <c r="B42" s="19"/>
      <c r="C42" s="19"/>
      <c r="D42" s="19"/>
      <c r="E42" s="19"/>
      <c r="F42" s="22">
        <f>SUM(G7:G37)</f>
      </c>
    </row>
    <row r="43" spans="1:6" x14ac:dyDescent="0.25">
      <c r="A43" s="19" t="s">
        <v>48</v>
      </c>
      <c r="B43" s="19"/>
      <c r="C43" s="19"/>
      <c r="D43" s="19"/>
      <c r="E43" s="19"/>
      <c r="F43" s="23">
        <f>COUNTIF(H7:H37,"urlop")</f>
      </c>
    </row>
    <row r="44" spans="1:6" x14ac:dyDescent="0.25">
      <c r="A44" s="19" t="s">
        <v>49</v>
      </c>
      <c r="B44" s="19"/>
      <c r="C44" s="19"/>
      <c r="D44" s="19"/>
      <c r="E44" s="19"/>
      <c r="F44" s="23">
        <f>COUNTIF(H7:H37,"L4")</f>
      </c>
    </row>
    <row r="47" spans="1:7" x14ac:dyDescent="0.25">
      <c r="A47" t="s">
        <v>50</v>
      </c>
      <c r="G47" t="s">
        <v>50</v>
      </c>
    </row>
    <row r="48" spans="1:7" x14ac:dyDescent="0.25">
      <c r="A48" t="s">
        <v>51</v>
      </c>
      <c r="G48" t="s">
        <v>52</v>
      </c>
    </row>
    <row r="50" spans="1:1" x14ac:dyDescent="0.25">
      <c r="A50" s="24" t="s">
        <v>53</v>
      </c>
    </row>
  </sheetData>
  <mergeCells count="8">
    <mergeCell ref="C2:F2"/>
    <mergeCell ref="C3:F3"/>
    <mergeCell ref="A39:E39"/>
    <mergeCell ref="A40:E40"/>
    <mergeCell ref="A41:E41"/>
    <mergeCell ref="A42:E42"/>
    <mergeCell ref="A43:E43"/>
    <mergeCell ref="A44:E44"/>
  </mergeCells>
  <dataValidations count="6">
    <dataValidation type="list" allowBlank="1" sqref="H10:H11">
      <formula1>"praca,urlop,L4,opieka,delegacja,inne"</formula1>
    </dataValidation>
    <dataValidation type="list" allowBlank="1" sqref="H14:H18">
      <formula1>"praca,urlop,L4,opieka,delegacja,inne"</formula1>
    </dataValidation>
    <dataValidation type="list" allowBlank="1" sqref="H21:H25">
      <formula1>"praca,urlop,L4,opieka,delegacja,inne"</formula1>
    </dataValidation>
    <dataValidation type="list" allowBlank="1" sqref="H28:H32">
      <formula1>"praca,urlop,L4,opieka,delegacja,inne"</formula1>
    </dataValidation>
    <dataValidation type="list" allowBlank="1" sqref="H36:H37">
      <formula1>"praca,urlop,L4,opieka,delegacja,inne"</formula1>
    </dataValidation>
    <dataValidation type="list" allowBlank="1" sqref="H7:H11">
      <formula1>"praca,urlop,L4,opieka,delegacja,inne"</formula1>
    </dataValidation>
  </dataValidations>
  <hyperlinks>
    <hyperlink ref="A50" r:id="rId1"/>
  </hyperlink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4" customWidth="1"/>
    <col min="3" max="4" width="13" customWidth="1"/>
    <col min="5" max="6" width="10" customWidth="1"/>
    <col min="7" max="7" width="12" customWidth="1"/>
    <col min="8" max="8" width="26" customWidth="1"/>
    <col min="9" max="9" width="28" customWidth="1"/>
  </cols>
  <sheetData>
    <row r="1" spans="1:1" x14ac:dyDescent="0.25">
      <c r="A1" s="1" t="s">
        <v>60</v>
      </c>
    </row>
    <row r="2" spans="1:6" x14ac:dyDescent="0.25">
      <c r="A2" s="5" t="s">
        <v>22</v>
      </c>
      <c r="C2" s="7"/>
      <c r="D2" s="7"/>
      <c r="E2" s="7"/>
      <c r="F2" s="7"/>
    </row>
    <row r="3" spans="1:6" x14ac:dyDescent="0.25">
      <c r="A3" s="5" t="s">
        <v>23</v>
      </c>
      <c r="C3" s="7"/>
      <c r="D3" s="7"/>
      <c r="E3" s="7"/>
      <c r="F3" s="7"/>
    </row>
    <row r="4" spans="1:1" x14ac:dyDescent="0.25">
      <c r="A4" t="s">
        <v>57</v>
      </c>
    </row>
    <row r="6" ht="30" customHeight="1" spans="1:9" s="8" customFormat="1" x14ac:dyDescent="0.25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</row>
    <row r="7" spans="1:9" x14ac:dyDescent="0.25">
      <c r="A7" s="16">
        <v>1</v>
      </c>
      <c r="B7" s="16" t="s">
        <v>43</v>
      </c>
      <c r="C7" s="17"/>
      <c r="D7" s="17"/>
      <c r="E7" s="16"/>
      <c r="F7" s="18">
        <f>IF(OR(C7="",D7=""),0,ROUND(MOD(D7-C7,1)*24-N(E7)/60,2))</f>
      </c>
      <c r="G7" s="18">
        <f>MAX(0,F7-8)</f>
      </c>
      <c r="H7" s="16"/>
      <c r="I7" s="16"/>
    </row>
    <row r="8" spans="1:9" x14ac:dyDescent="0.25">
      <c r="A8" s="16">
        <v>2</v>
      </c>
      <c r="B8" s="16" t="s">
        <v>34</v>
      </c>
      <c r="C8" s="17"/>
      <c r="D8" s="17"/>
      <c r="E8" s="16"/>
      <c r="F8" s="18">
        <f>IF(OR(C8="",D8=""),0,ROUND(MOD(D8-C8,1)*24-N(E8)/60,2))</f>
      </c>
      <c r="G8" s="18">
        <f>MAX(0,F8-8)</f>
      </c>
      <c r="H8" s="16"/>
      <c r="I8" s="16"/>
    </row>
    <row r="9" spans="1:9" x14ac:dyDescent="0.25">
      <c r="A9" s="13">
        <v>3</v>
      </c>
      <c r="B9" s="13" t="s">
        <v>36</v>
      </c>
      <c r="C9" s="14"/>
      <c r="D9" s="14"/>
      <c r="E9" s="13"/>
      <c r="F9" s="15">
        <f>IF(OR(C9="",D9=""),0,ROUND(MOD(D9-C9,1)*24-N(E9)/60,2))</f>
      </c>
      <c r="G9" s="15">
        <f>MAX(0,F9-8)</f>
      </c>
      <c r="H9" s="13" t="s">
        <v>37</v>
      </c>
      <c r="I9" s="13"/>
    </row>
    <row r="10" spans="1:9" x14ac:dyDescent="0.25">
      <c r="A10" s="13">
        <v>4</v>
      </c>
      <c r="B10" s="13" t="s">
        <v>38</v>
      </c>
      <c r="C10" s="14"/>
      <c r="D10" s="14"/>
      <c r="E10" s="13"/>
      <c r="F10" s="15">
        <f>IF(OR(C10="",D10=""),0,ROUND(MOD(D10-C10,1)*24-N(E10)/60,2))</f>
      </c>
      <c r="G10" s="15">
        <f>MAX(0,F10-8)</f>
      </c>
      <c r="H10" s="13" t="s">
        <v>37</v>
      </c>
      <c r="I10" s="13"/>
    </row>
    <row r="11" spans="1:9" x14ac:dyDescent="0.25">
      <c r="A11" s="16">
        <v>5</v>
      </c>
      <c r="B11" s="16" t="s">
        <v>39</v>
      </c>
      <c r="C11" s="17"/>
      <c r="D11" s="17"/>
      <c r="E11" s="16"/>
      <c r="F11" s="18">
        <f>IF(OR(C11="",D11=""),0,ROUND(MOD(D11-C11,1)*24-N(E11)/60,2))</f>
      </c>
      <c r="G11" s="18">
        <f>MAX(0,F11-8)</f>
      </c>
      <c r="H11" s="16"/>
      <c r="I11" s="16"/>
    </row>
    <row r="12" spans="1:9" x14ac:dyDescent="0.25">
      <c r="A12" s="16">
        <v>6</v>
      </c>
      <c r="B12" s="16" t="s">
        <v>40</v>
      </c>
      <c r="C12" s="17"/>
      <c r="D12" s="17"/>
      <c r="E12" s="16"/>
      <c r="F12" s="18">
        <f>IF(OR(C12="",D12=""),0,ROUND(MOD(D12-C12,1)*24-N(E12)/60,2))</f>
      </c>
      <c r="G12" s="18">
        <f>MAX(0,F12-8)</f>
      </c>
      <c r="H12" s="16"/>
      <c r="I12" s="16"/>
    </row>
    <row r="13" spans="1:9" x14ac:dyDescent="0.25">
      <c r="A13" s="16">
        <v>7</v>
      </c>
      <c r="B13" s="16" t="s">
        <v>41</v>
      </c>
      <c r="C13" s="17"/>
      <c r="D13" s="17"/>
      <c r="E13" s="16"/>
      <c r="F13" s="18">
        <f>IF(OR(C13="",D13=""),0,ROUND(MOD(D13-C13,1)*24-N(E13)/60,2))</f>
      </c>
      <c r="G13" s="18">
        <f>MAX(0,F13-8)</f>
      </c>
      <c r="H13" s="16"/>
      <c r="I13" s="16"/>
    </row>
    <row r="14" spans="1:9" x14ac:dyDescent="0.25">
      <c r="A14" s="16">
        <v>8</v>
      </c>
      <c r="B14" s="16" t="s">
        <v>43</v>
      </c>
      <c r="C14" s="17"/>
      <c r="D14" s="17"/>
      <c r="E14" s="16"/>
      <c r="F14" s="18">
        <f>IF(OR(C14="",D14=""),0,ROUND(MOD(D14-C14,1)*24-N(E14)/60,2))</f>
      </c>
      <c r="G14" s="18">
        <f>MAX(0,F14-8)</f>
      </c>
      <c r="H14" s="16"/>
      <c r="I14" s="16"/>
    </row>
    <row r="15" spans="1:9" x14ac:dyDescent="0.25">
      <c r="A15" s="16">
        <v>9</v>
      </c>
      <c r="B15" s="16" t="s">
        <v>34</v>
      </c>
      <c r="C15" s="17"/>
      <c r="D15" s="17"/>
      <c r="E15" s="16"/>
      <c r="F15" s="18">
        <f>IF(OR(C15="",D15=""),0,ROUND(MOD(D15-C15,1)*24-N(E15)/60,2))</f>
      </c>
      <c r="G15" s="18">
        <f>MAX(0,F15-8)</f>
      </c>
      <c r="H15" s="16"/>
      <c r="I15" s="16"/>
    </row>
    <row r="16" spans="1:9" x14ac:dyDescent="0.25">
      <c r="A16" s="13">
        <v>10</v>
      </c>
      <c r="B16" s="13" t="s">
        <v>36</v>
      </c>
      <c r="C16" s="14"/>
      <c r="D16" s="14"/>
      <c r="E16" s="13"/>
      <c r="F16" s="15">
        <f>IF(OR(C16="",D16=""),0,ROUND(MOD(D16-C16,1)*24-N(E16)/60,2))</f>
      </c>
      <c r="G16" s="15">
        <f>MAX(0,F16-8)</f>
      </c>
      <c r="H16" s="13" t="s">
        <v>37</v>
      </c>
      <c r="I16" s="13"/>
    </row>
    <row r="17" spans="1:9" x14ac:dyDescent="0.25">
      <c r="A17" s="13">
        <v>11</v>
      </c>
      <c r="B17" s="13" t="s">
        <v>38</v>
      </c>
      <c r="C17" s="14"/>
      <c r="D17" s="14"/>
      <c r="E17" s="13"/>
      <c r="F17" s="15">
        <f>IF(OR(C17="",D17=""),0,ROUND(MOD(D17-C17,1)*24-N(E17)/60,2))</f>
      </c>
      <c r="G17" s="15">
        <f>MAX(0,F17-8)</f>
      </c>
      <c r="H17" s="13" t="s">
        <v>37</v>
      </c>
      <c r="I17" s="13"/>
    </row>
    <row r="18" spans="1:9" x14ac:dyDescent="0.25">
      <c r="A18" s="16">
        <v>12</v>
      </c>
      <c r="B18" s="16" t="s">
        <v>39</v>
      </c>
      <c r="C18" s="17"/>
      <c r="D18" s="17"/>
      <c r="E18" s="16"/>
      <c r="F18" s="18">
        <f>IF(OR(C18="",D18=""),0,ROUND(MOD(D18-C18,1)*24-N(E18)/60,2))</f>
      </c>
      <c r="G18" s="18">
        <f>MAX(0,F18-8)</f>
      </c>
      <c r="H18" s="16"/>
      <c r="I18" s="16"/>
    </row>
    <row r="19" spans="1:9" x14ac:dyDescent="0.25">
      <c r="A19" s="16">
        <v>13</v>
      </c>
      <c r="B19" s="16" t="s">
        <v>40</v>
      </c>
      <c r="C19" s="17"/>
      <c r="D19" s="17"/>
      <c r="E19" s="16"/>
      <c r="F19" s="18">
        <f>IF(OR(C19="",D19=""),0,ROUND(MOD(D19-C19,1)*24-N(E19)/60,2))</f>
      </c>
      <c r="G19" s="18">
        <f>MAX(0,F19-8)</f>
      </c>
      <c r="H19" s="16"/>
      <c r="I19" s="16"/>
    </row>
    <row r="20" spans="1:9" x14ac:dyDescent="0.25">
      <c r="A20" s="16">
        <v>14</v>
      </c>
      <c r="B20" s="16" t="s">
        <v>41</v>
      </c>
      <c r="C20" s="17"/>
      <c r="D20" s="17"/>
      <c r="E20" s="16"/>
      <c r="F20" s="18">
        <f>IF(OR(C20="",D20=""),0,ROUND(MOD(D20-C20,1)*24-N(E20)/60,2))</f>
      </c>
      <c r="G20" s="18">
        <f>MAX(0,F20-8)</f>
      </c>
      <c r="H20" s="16"/>
      <c r="I20" s="16"/>
    </row>
    <row r="21" spans="1:9" x14ac:dyDescent="0.25">
      <c r="A21" s="16">
        <v>15</v>
      </c>
      <c r="B21" s="16" t="s">
        <v>43</v>
      </c>
      <c r="C21" s="17"/>
      <c r="D21" s="17"/>
      <c r="E21" s="16"/>
      <c r="F21" s="18">
        <f>IF(OR(C21="",D21=""),0,ROUND(MOD(D21-C21,1)*24-N(E21)/60,2))</f>
      </c>
      <c r="G21" s="18">
        <f>MAX(0,F21-8)</f>
      </c>
      <c r="H21" s="16"/>
      <c r="I21" s="16"/>
    </row>
    <row r="22" spans="1:9" x14ac:dyDescent="0.25">
      <c r="A22" s="16">
        <v>16</v>
      </c>
      <c r="B22" s="16" t="s">
        <v>34</v>
      </c>
      <c r="C22" s="17"/>
      <c r="D22" s="17"/>
      <c r="E22" s="16"/>
      <c r="F22" s="18">
        <f>IF(OR(C22="",D22=""),0,ROUND(MOD(D22-C22,1)*24-N(E22)/60,2))</f>
      </c>
      <c r="G22" s="18">
        <f>MAX(0,F22-8)</f>
      </c>
      <c r="H22" s="16"/>
      <c r="I22" s="16"/>
    </row>
    <row r="23" spans="1:9" x14ac:dyDescent="0.25">
      <c r="A23" s="13">
        <v>17</v>
      </c>
      <c r="B23" s="13" t="s">
        <v>36</v>
      </c>
      <c r="C23" s="14"/>
      <c r="D23" s="14"/>
      <c r="E23" s="13"/>
      <c r="F23" s="15">
        <f>IF(OR(C23="",D23=""),0,ROUND(MOD(D23-C23,1)*24-N(E23)/60,2))</f>
      </c>
      <c r="G23" s="15">
        <f>MAX(0,F23-8)</f>
      </c>
      <c r="H23" s="13" t="s">
        <v>37</v>
      </c>
      <c r="I23" s="13"/>
    </row>
    <row r="24" spans="1:9" x14ac:dyDescent="0.25">
      <c r="A24" s="13">
        <v>18</v>
      </c>
      <c r="B24" s="13" t="s">
        <v>38</v>
      </c>
      <c r="C24" s="14"/>
      <c r="D24" s="14"/>
      <c r="E24" s="13"/>
      <c r="F24" s="15">
        <f>IF(OR(C24="",D24=""),0,ROUND(MOD(D24-C24,1)*24-N(E24)/60,2))</f>
      </c>
      <c r="G24" s="15">
        <f>MAX(0,F24-8)</f>
      </c>
      <c r="H24" s="13" t="s">
        <v>37</v>
      </c>
      <c r="I24" s="13"/>
    </row>
    <row r="25" spans="1:9" x14ac:dyDescent="0.25">
      <c r="A25" s="16">
        <v>19</v>
      </c>
      <c r="B25" s="16" t="s">
        <v>39</v>
      </c>
      <c r="C25" s="17"/>
      <c r="D25" s="17"/>
      <c r="E25" s="16"/>
      <c r="F25" s="18">
        <f>IF(OR(C25="",D25=""),0,ROUND(MOD(D25-C25,1)*24-N(E25)/60,2))</f>
      </c>
      <c r="G25" s="18">
        <f>MAX(0,F25-8)</f>
      </c>
      <c r="H25" s="16"/>
      <c r="I25" s="16"/>
    </row>
    <row r="26" spans="1:9" x14ac:dyDescent="0.25">
      <c r="A26" s="16">
        <v>20</v>
      </c>
      <c r="B26" s="16" t="s">
        <v>40</v>
      </c>
      <c r="C26" s="17"/>
      <c r="D26" s="17"/>
      <c r="E26" s="16"/>
      <c r="F26" s="18">
        <f>IF(OR(C26="",D26=""),0,ROUND(MOD(D26-C26,1)*24-N(E26)/60,2))</f>
      </c>
      <c r="G26" s="18">
        <f>MAX(0,F26-8)</f>
      </c>
      <c r="H26" s="16"/>
      <c r="I26" s="16"/>
    </row>
    <row r="27" spans="1:9" x14ac:dyDescent="0.25">
      <c r="A27" s="16">
        <v>21</v>
      </c>
      <c r="B27" s="16" t="s">
        <v>41</v>
      </c>
      <c r="C27" s="17"/>
      <c r="D27" s="17"/>
      <c r="E27" s="16"/>
      <c r="F27" s="18">
        <f>IF(OR(C27="",D27=""),0,ROUND(MOD(D27-C27,1)*24-N(E27)/60,2))</f>
      </c>
      <c r="G27" s="18">
        <f>MAX(0,F27-8)</f>
      </c>
      <c r="H27" s="16"/>
      <c r="I27" s="16"/>
    </row>
    <row r="28" spans="1:9" x14ac:dyDescent="0.25">
      <c r="A28" s="16">
        <v>22</v>
      </c>
      <c r="B28" s="16" t="s">
        <v>43</v>
      </c>
      <c r="C28" s="17"/>
      <c r="D28" s="17"/>
      <c r="E28" s="16"/>
      <c r="F28" s="18">
        <f>IF(OR(C28="",D28=""),0,ROUND(MOD(D28-C28,1)*24-N(E28)/60,2))</f>
      </c>
      <c r="G28" s="18">
        <f>MAX(0,F28-8)</f>
      </c>
      <c r="H28" s="16"/>
      <c r="I28" s="16"/>
    </row>
    <row r="29" spans="1:9" x14ac:dyDescent="0.25">
      <c r="A29" s="16">
        <v>23</v>
      </c>
      <c r="B29" s="16" t="s">
        <v>34</v>
      </c>
      <c r="C29" s="17"/>
      <c r="D29" s="17"/>
      <c r="E29" s="16"/>
      <c r="F29" s="18">
        <f>IF(OR(C29="",D29=""),0,ROUND(MOD(D29-C29,1)*24-N(E29)/60,2))</f>
      </c>
      <c r="G29" s="18">
        <f>MAX(0,F29-8)</f>
      </c>
      <c r="H29" s="16"/>
      <c r="I29" s="16"/>
    </row>
    <row r="30" spans="1:9" x14ac:dyDescent="0.25">
      <c r="A30" s="13">
        <v>24</v>
      </c>
      <c r="B30" s="13" t="s">
        <v>36</v>
      </c>
      <c r="C30" s="14"/>
      <c r="D30" s="14"/>
      <c r="E30" s="13"/>
      <c r="F30" s="15">
        <f>IF(OR(C30="",D30=""),0,ROUND(MOD(D30-C30,1)*24-N(E30)/60,2))</f>
      </c>
      <c r="G30" s="15">
        <f>MAX(0,F30-8)</f>
      </c>
      <c r="H30" s="13" t="s">
        <v>37</v>
      </c>
      <c r="I30" s="13"/>
    </row>
    <row r="31" spans="1:9" x14ac:dyDescent="0.25">
      <c r="A31" s="13">
        <v>25</v>
      </c>
      <c r="B31" s="13" t="s">
        <v>38</v>
      </c>
      <c r="C31" s="14"/>
      <c r="D31" s="14"/>
      <c r="E31" s="13"/>
      <c r="F31" s="15">
        <f>IF(OR(C31="",D31=""),0,ROUND(MOD(D31-C31,1)*24-N(E31)/60,2))</f>
      </c>
      <c r="G31" s="15">
        <f>MAX(0,F31-8)</f>
      </c>
      <c r="H31" s="13" t="s">
        <v>37</v>
      </c>
      <c r="I31" s="13"/>
    </row>
    <row r="32" spans="1:9" x14ac:dyDescent="0.25">
      <c r="A32" s="16">
        <v>26</v>
      </c>
      <c r="B32" s="16" t="s">
        <v>39</v>
      </c>
      <c r="C32" s="17"/>
      <c r="D32" s="17"/>
      <c r="E32" s="16"/>
      <c r="F32" s="18">
        <f>IF(OR(C32="",D32=""),0,ROUND(MOD(D32-C32,1)*24-N(E32)/60,2))</f>
      </c>
      <c r="G32" s="18">
        <f>MAX(0,F32-8)</f>
      </c>
      <c r="H32" s="16"/>
      <c r="I32" s="16"/>
    </row>
    <row r="33" spans="1:9" x14ac:dyDescent="0.25">
      <c r="A33" s="16">
        <v>27</v>
      </c>
      <c r="B33" s="16" t="s">
        <v>40</v>
      </c>
      <c r="C33" s="17"/>
      <c r="D33" s="17"/>
      <c r="E33" s="16"/>
      <c r="F33" s="18">
        <f>IF(OR(C33="",D33=""),0,ROUND(MOD(D33-C33,1)*24-N(E33)/60,2))</f>
      </c>
      <c r="G33" s="18">
        <f>MAX(0,F33-8)</f>
      </c>
      <c r="H33" s="16"/>
      <c r="I33" s="16"/>
    </row>
    <row r="34" spans="1:9" x14ac:dyDescent="0.25">
      <c r="A34" s="16">
        <v>28</v>
      </c>
      <c r="B34" s="16" t="s">
        <v>41</v>
      </c>
      <c r="C34" s="17"/>
      <c r="D34" s="17"/>
      <c r="E34" s="16"/>
      <c r="F34" s="18">
        <f>IF(OR(C34="",D34=""),0,ROUND(MOD(D34-C34,1)*24-N(E34)/60,2))</f>
      </c>
      <c r="G34" s="18">
        <f>MAX(0,F34-8)</f>
      </c>
      <c r="H34" s="16"/>
      <c r="I34" s="16"/>
    </row>
    <row r="35" spans="1:9" x14ac:dyDescent="0.25">
      <c r="A35" s="16">
        <v>29</v>
      </c>
      <c r="B35" s="16" t="s">
        <v>43</v>
      </c>
      <c r="C35" s="17"/>
      <c r="D35" s="17"/>
      <c r="E35" s="16"/>
      <c r="F35" s="18">
        <f>IF(OR(C35="",D35=""),0,ROUND(MOD(D35-C35,1)*24-N(E35)/60,2))</f>
      </c>
      <c r="G35" s="18">
        <f>MAX(0,F35-8)</f>
      </c>
      <c r="H35" s="16"/>
      <c r="I35" s="16"/>
    </row>
    <row r="36" spans="1:9" x14ac:dyDescent="0.25">
      <c r="A36" s="16">
        <v>30</v>
      </c>
      <c r="B36" s="16" t="s">
        <v>34</v>
      </c>
      <c r="C36" s="17"/>
      <c r="D36" s="17"/>
      <c r="E36" s="16"/>
      <c r="F36" s="18">
        <f>IF(OR(C36="",D36=""),0,ROUND(MOD(D36-C36,1)*24-N(E36)/60,2))</f>
      </c>
      <c r="G36" s="18">
        <f>MAX(0,F36-8)</f>
      </c>
      <c r="H36" s="16"/>
      <c r="I36" s="16"/>
    </row>
    <row r="38" spans="1:6" x14ac:dyDescent="0.25">
      <c r="A38" s="19" t="s">
        <v>44</v>
      </c>
      <c r="B38" s="19"/>
      <c r="C38" s="19"/>
      <c r="D38" s="19"/>
      <c r="E38" s="19"/>
      <c r="F38" s="20">
        <f>SUM(F7:F36)</f>
      </c>
    </row>
    <row r="39" spans="1:6" x14ac:dyDescent="0.25">
      <c r="A39" s="19" t="s">
        <v>45</v>
      </c>
      <c r="B39" s="19"/>
      <c r="C39" s="19"/>
      <c r="D39" s="19"/>
      <c r="E39" s="19"/>
      <c r="F39" s="21">
        <v>176</v>
      </c>
    </row>
    <row r="40" spans="1:6" x14ac:dyDescent="0.25">
      <c r="A40" s="19" t="s">
        <v>46</v>
      </c>
      <c r="B40" s="19"/>
      <c r="C40" s="19"/>
      <c r="D40" s="19"/>
      <c r="E40" s="19"/>
      <c r="F40" s="22">
        <f>MAX(0,F38-F39)</f>
      </c>
    </row>
    <row r="41" spans="1:6" x14ac:dyDescent="0.25">
      <c r="A41" s="19" t="s">
        <v>47</v>
      </c>
      <c r="B41" s="19"/>
      <c r="C41" s="19"/>
      <c r="D41" s="19"/>
      <c r="E41" s="19"/>
      <c r="F41" s="22">
        <f>SUM(G7:G36)</f>
      </c>
    </row>
    <row r="42" spans="1:6" x14ac:dyDescent="0.25">
      <c r="A42" s="19" t="s">
        <v>48</v>
      </c>
      <c r="B42" s="19"/>
      <c r="C42" s="19"/>
      <c r="D42" s="19"/>
      <c r="E42" s="19"/>
      <c r="F42" s="23">
        <f>COUNTIF(H7:H36,"urlop")</f>
      </c>
    </row>
    <row r="43" spans="1:6" x14ac:dyDescent="0.25">
      <c r="A43" s="19" t="s">
        <v>49</v>
      </c>
      <c r="B43" s="19"/>
      <c r="C43" s="19"/>
      <c r="D43" s="19"/>
      <c r="E43" s="19"/>
      <c r="F43" s="23">
        <f>COUNTIF(H7:H36,"L4")</f>
      </c>
    </row>
    <row r="46" spans="1:7" x14ac:dyDescent="0.25">
      <c r="A46" t="s">
        <v>50</v>
      </c>
      <c r="G46" t="s">
        <v>50</v>
      </c>
    </row>
    <row r="47" spans="1:7" x14ac:dyDescent="0.25">
      <c r="A47" t="s">
        <v>51</v>
      </c>
      <c r="G47" t="s">
        <v>52</v>
      </c>
    </row>
    <row r="49" spans="1:1" x14ac:dyDescent="0.25">
      <c r="A49" s="24" t="s">
        <v>53</v>
      </c>
    </row>
  </sheetData>
  <mergeCells count="8">
    <mergeCell ref="C2:F2"/>
    <mergeCell ref="C3:F3"/>
    <mergeCell ref="A38:E38"/>
    <mergeCell ref="A39:E39"/>
    <mergeCell ref="A40:E40"/>
    <mergeCell ref="A41:E41"/>
    <mergeCell ref="A42:E42"/>
    <mergeCell ref="A43:E43"/>
  </mergeCells>
  <dataValidations count="5">
    <dataValidation type="list" allowBlank="1" sqref="H11:H15">
      <formula1>"praca,urlop,L4,opieka,delegacja,inne"</formula1>
    </dataValidation>
    <dataValidation type="list" allowBlank="1" sqref="H18:H22">
      <formula1>"praca,urlop,L4,opieka,delegacja,inne"</formula1>
    </dataValidation>
    <dataValidation type="list" allowBlank="1" sqref="H25:H29">
      <formula1>"praca,urlop,L4,opieka,delegacja,inne"</formula1>
    </dataValidation>
    <dataValidation type="list" allowBlank="1" sqref="H32:H36">
      <formula1>"praca,urlop,L4,opieka,delegacja,inne"</formula1>
    </dataValidation>
    <dataValidation type="list" allowBlank="1" sqref="H7:H8">
      <formula1>"praca,urlop,L4,opieka,delegacja,inne"</formula1>
    </dataValidation>
  </dataValidations>
  <hyperlinks>
    <hyperlink ref="A49" r:id="rId1"/>
  </hyperlink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4" customWidth="1"/>
    <col min="3" max="4" width="13" customWidth="1"/>
    <col min="5" max="6" width="10" customWidth="1"/>
    <col min="7" max="7" width="12" customWidth="1"/>
    <col min="8" max="8" width="26" customWidth="1"/>
    <col min="9" max="9" width="28" customWidth="1"/>
  </cols>
  <sheetData>
    <row r="1" spans="1:1" x14ac:dyDescent="0.25">
      <c r="A1" s="1" t="s">
        <v>61</v>
      </c>
    </row>
    <row r="2" spans="1:6" x14ac:dyDescent="0.25">
      <c r="A2" s="5" t="s">
        <v>22</v>
      </c>
      <c r="C2" s="7"/>
      <c r="D2" s="7"/>
      <c r="E2" s="7"/>
      <c r="F2" s="7"/>
    </row>
    <row r="3" spans="1:6" x14ac:dyDescent="0.25">
      <c r="A3" s="5" t="s">
        <v>23</v>
      </c>
      <c r="C3" s="7"/>
      <c r="D3" s="7"/>
      <c r="E3" s="7"/>
      <c r="F3" s="7"/>
    </row>
    <row r="4" spans="1:1" x14ac:dyDescent="0.25">
      <c r="A4" t="s">
        <v>62</v>
      </c>
    </row>
    <row r="6" ht="30" customHeight="1" spans="1:9" s="8" customFormat="1" x14ac:dyDescent="0.25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</row>
    <row r="7" spans="1:9" x14ac:dyDescent="0.25">
      <c r="A7" s="10">
        <v>1</v>
      </c>
      <c r="B7" s="10" t="s">
        <v>36</v>
      </c>
      <c r="C7" s="11"/>
      <c r="D7" s="11"/>
      <c r="E7" s="10"/>
      <c r="F7" s="12">
        <f>IF(OR(C7="",D7=""),0,ROUND(MOD(D7-C7,1)*24-N(E7)/60,2))</f>
      </c>
      <c r="G7" s="12">
        <f>MAX(0,F7-8)</f>
      </c>
      <c r="H7" s="10" t="s">
        <v>63</v>
      </c>
      <c r="I7" s="10"/>
    </row>
    <row r="8" spans="1:9" x14ac:dyDescent="0.25">
      <c r="A8" s="13">
        <v>2</v>
      </c>
      <c r="B8" s="13" t="s">
        <v>38</v>
      </c>
      <c r="C8" s="14"/>
      <c r="D8" s="14"/>
      <c r="E8" s="13"/>
      <c r="F8" s="15">
        <f>IF(OR(C8="",D8=""),0,ROUND(MOD(D8-C8,1)*24-N(E8)/60,2))</f>
      </c>
      <c r="G8" s="15">
        <f>MAX(0,F8-8)</f>
      </c>
      <c r="H8" s="13" t="s">
        <v>37</v>
      </c>
      <c r="I8" s="13"/>
    </row>
    <row r="9" spans="1:9" x14ac:dyDescent="0.25">
      <c r="A9" s="10">
        <v>3</v>
      </c>
      <c r="B9" s="10" t="s">
        <v>39</v>
      </c>
      <c r="C9" s="11"/>
      <c r="D9" s="11"/>
      <c r="E9" s="10"/>
      <c r="F9" s="12">
        <f>IF(OR(C9="",D9=""),0,ROUND(MOD(D9-C9,1)*24-N(E9)/60,2))</f>
      </c>
      <c r="G9" s="12">
        <f>MAX(0,F9-8)</f>
      </c>
      <c r="H9" s="10" t="s">
        <v>64</v>
      </c>
      <c r="I9" s="10"/>
    </row>
    <row r="10" spans="1:9" x14ac:dyDescent="0.25">
      <c r="A10" s="16">
        <v>4</v>
      </c>
      <c r="B10" s="16" t="s">
        <v>40</v>
      </c>
      <c r="C10" s="17"/>
      <c r="D10" s="17"/>
      <c r="E10" s="16"/>
      <c r="F10" s="18">
        <f>IF(OR(C10="",D10=""),0,ROUND(MOD(D10-C10,1)*24-N(E10)/60,2))</f>
      </c>
      <c r="G10" s="18">
        <f>MAX(0,F10-8)</f>
      </c>
      <c r="H10" s="16"/>
      <c r="I10" s="16"/>
    </row>
    <row r="11" spans="1:9" x14ac:dyDescent="0.25">
      <c r="A11" s="16">
        <v>5</v>
      </c>
      <c r="B11" s="16" t="s">
        <v>41</v>
      </c>
      <c r="C11" s="17"/>
      <c r="D11" s="17"/>
      <c r="E11" s="16"/>
      <c r="F11" s="18">
        <f>IF(OR(C11="",D11=""),0,ROUND(MOD(D11-C11,1)*24-N(E11)/60,2))</f>
      </c>
      <c r="G11" s="18">
        <f>MAX(0,F11-8)</f>
      </c>
      <c r="H11" s="16"/>
      <c r="I11" s="16"/>
    </row>
    <row r="12" spans="1:9" x14ac:dyDescent="0.25">
      <c r="A12" s="16">
        <v>6</v>
      </c>
      <c r="B12" s="16" t="s">
        <v>43</v>
      </c>
      <c r="C12" s="17"/>
      <c r="D12" s="17"/>
      <c r="E12" s="16"/>
      <c r="F12" s="18">
        <f>IF(OR(C12="",D12=""),0,ROUND(MOD(D12-C12,1)*24-N(E12)/60,2))</f>
      </c>
      <c r="G12" s="18">
        <f>MAX(0,F12-8)</f>
      </c>
      <c r="H12" s="16"/>
      <c r="I12" s="16"/>
    </row>
    <row r="13" spans="1:9" x14ac:dyDescent="0.25">
      <c r="A13" s="16">
        <v>7</v>
      </c>
      <c r="B13" s="16" t="s">
        <v>34</v>
      </c>
      <c r="C13" s="17"/>
      <c r="D13" s="17"/>
      <c r="E13" s="16"/>
      <c r="F13" s="18">
        <f>IF(OR(C13="",D13=""),0,ROUND(MOD(D13-C13,1)*24-N(E13)/60,2))</f>
      </c>
      <c r="G13" s="18">
        <f>MAX(0,F13-8)</f>
      </c>
      <c r="H13" s="16"/>
      <c r="I13" s="16"/>
    </row>
    <row r="14" spans="1:9" x14ac:dyDescent="0.25">
      <c r="A14" s="13">
        <v>8</v>
      </c>
      <c r="B14" s="13" t="s">
        <v>36</v>
      </c>
      <c r="C14" s="14"/>
      <c r="D14" s="14"/>
      <c r="E14" s="13"/>
      <c r="F14" s="15">
        <f>IF(OR(C14="",D14=""),0,ROUND(MOD(D14-C14,1)*24-N(E14)/60,2))</f>
      </c>
      <c r="G14" s="15">
        <f>MAX(0,F14-8)</f>
      </c>
      <c r="H14" s="13" t="s">
        <v>37</v>
      </c>
      <c r="I14" s="13"/>
    </row>
    <row r="15" spans="1:9" x14ac:dyDescent="0.25">
      <c r="A15" s="13">
        <v>9</v>
      </c>
      <c r="B15" s="13" t="s">
        <v>38</v>
      </c>
      <c r="C15" s="14"/>
      <c r="D15" s="14"/>
      <c r="E15" s="13"/>
      <c r="F15" s="15">
        <f>IF(OR(C15="",D15=""),0,ROUND(MOD(D15-C15,1)*24-N(E15)/60,2))</f>
      </c>
      <c r="G15" s="15">
        <f>MAX(0,F15-8)</f>
      </c>
      <c r="H15" s="13" t="s">
        <v>37</v>
      </c>
      <c r="I15" s="13"/>
    </row>
    <row r="16" spans="1:9" x14ac:dyDescent="0.25">
      <c r="A16" s="16">
        <v>10</v>
      </c>
      <c r="B16" s="16" t="s">
        <v>39</v>
      </c>
      <c r="C16" s="17"/>
      <c r="D16" s="17"/>
      <c r="E16" s="16"/>
      <c r="F16" s="18">
        <f>IF(OR(C16="",D16=""),0,ROUND(MOD(D16-C16,1)*24-N(E16)/60,2))</f>
      </c>
      <c r="G16" s="18">
        <f>MAX(0,F16-8)</f>
      </c>
      <c r="H16" s="16"/>
      <c r="I16" s="16"/>
    </row>
    <row r="17" spans="1:9" x14ac:dyDescent="0.25">
      <c r="A17" s="16">
        <v>11</v>
      </c>
      <c r="B17" s="16" t="s">
        <v>40</v>
      </c>
      <c r="C17" s="17"/>
      <c r="D17" s="17"/>
      <c r="E17" s="16"/>
      <c r="F17" s="18">
        <f>IF(OR(C17="",D17=""),0,ROUND(MOD(D17-C17,1)*24-N(E17)/60,2))</f>
      </c>
      <c r="G17" s="18">
        <f>MAX(0,F17-8)</f>
      </c>
      <c r="H17" s="16"/>
      <c r="I17" s="16"/>
    </row>
    <row r="18" spans="1:9" x14ac:dyDescent="0.25">
      <c r="A18" s="16">
        <v>12</v>
      </c>
      <c r="B18" s="16" t="s">
        <v>41</v>
      </c>
      <c r="C18" s="17"/>
      <c r="D18" s="17"/>
      <c r="E18" s="16"/>
      <c r="F18" s="18">
        <f>IF(OR(C18="",D18=""),0,ROUND(MOD(D18-C18,1)*24-N(E18)/60,2))</f>
      </c>
      <c r="G18" s="18">
        <f>MAX(0,F18-8)</f>
      </c>
      <c r="H18" s="16"/>
      <c r="I18" s="16"/>
    </row>
    <row r="19" spans="1:9" x14ac:dyDescent="0.25">
      <c r="A19" s="16">
        <v>13</v>
      </c>
      <c r="B19" s="16" t="s">
        <v>43</v>
      </c>
      <c r="C19" s="17"/>
      <c r="D19" s="17"/>
      <c r="E19" s="16"/>
      <c r="F19" s="18">
        <f>IF(OR(C19="",D19=""),0,ROUND(MOD(D19-C19,1)*24-N(E19)/60,2))</f>
      </c>
      <c r="G19" s="18">
        <f>MAX(0,F19-8)</f>
      </c>
      <c r="H19" s="16"/>
      <c r="I19" s="16"/>
    </row>
    <row r="20" spans="1:9" x14ac:dyDescent="0.25">
      <c r="A20" s="16">
        <v>14</v>
      </c>
      <c r="B20" s="16" t="s">
        <v>34</v>
      </c>
      <c r="C20" s="17"/>
      <c r="D20" s="17"/>
      <c r="E20" s="16"/>
      <c r="F20" s="18">
        <f>IF(OR(C20="",D20=""),0,ROUND(MOD(D20-C20,1)*24-N(E20)/60,2))</f>
      </c>
      <c r="G20" s="18">
        <f>MAX(0,F20-8)</f>
      </c>
      <c r="H20" s="16"/>
      <c r="I20" s="16"/>
    </row>
    <row r="21" spans="1:9" x14ac:dyDescent="0.25">
      <c r="A21" s="13">
        <v>15</v>
      </c>
      <c r="B21" s="13" t="s">
        <v>36</v>
      </c>
      <c r="C21" s="14"/>
      <c r="D21" s="14"/>
      <c r="E21" s="13"/>
      <c r="F21" s="15">
        <f>IF(OR(C21="",D21=""),0,ROUND(MOD(D21-C21,1)*24-N(E21)/60,2))</f>
      </c>
      <c r="G21" s="15">
        <f>MAX(0,F21-8)</f>
      </c>
      <c r="H21" s="13" t="s">
        <v>37</v>
      </c>
      <c r="I21" s="13"/>
    </row>
    <row r="22" spans="1:9" x14ac:dyDescent="0.25">
      <c r="A22" s="10">
        <v>16</v>
      </c>
      <c r="B22" s="10" t="s">
        <v>38</v>
      </c>
      <c r="C22" s="11"/>
      <c r="D22" s="11"/>
      <c r="E22" s="10"/>
      <c r="F22" s="12">
        <f>IF(OR(C22="",D22=""),0,ROUND(MOD(D22-C22,1)*24-N(E22)/60,2))</f>
      </c>
      <c r="G22" s="12">
        <f>MAX(0,F22-8)</f>
      </c>
      <c r="H22" s="10" t="s">
        <v>65</v>
      </c>
      <c r="I22" s="10"/>
    </row>
    <row r="23" spans="1:9" x14ac:dyDescent="0.25">
      <c r="A23" s="16">
        <v>17</v>
      </c>
      <c r="B23" s="16" t="s">
        <v>39</v>
      </c>
      <c r="C23" s="17"/>
      <c r="D23" s="17"/>
      <c r="E23" s="16"/>
      <c r="F23" s="18">
        <f>IF(OR(C23="",D23=""),0,ROUND(MOD(D23-C23,1)*24-N(E23)/60,2))</f>
      </c>
      <c r="G23" s="18">
        <f>MAX(0,F23-8)</f>
      </c>
      <c r="H23" s="16"/>
      <c r="I23" s="16"/>
    </row>
    <row r="24" spans="1:9" x14ac:dyDescent="0.25">
      <c r="A24" s="16">
        <v>18</v>
      </c>
      <c r="B24" s="16" t="s">
        <v>40</v>
      </c>
      <c r="C24" s="17"/>
      <c r="D24" s="17"/>
      <c r="E24" s="16"/>
      <c r="F24" s="18">
        <f>IF(OR(C24="",D24=""),0,ROUND(MOD(D24-C24,1)*24-N(E24)/60,2))</f>
      </c>
      <c r="G24" s="18">
        <f>MAX(0,F24-8)</f>
      </c>
      <c r="H24" s="16"/>
      <c r="I24" s="16"/>
    </row>
    <row r="25" spans="1:9" x14ac:dyDescent="0.25">
      <c r="A25" s="16">
        <v>19</v>
      </c>
      <c r="B25" s="16" t="s">
        <v>41</v>
      </c>
      <c r="C25" s="17"/>
      <c r="D25" s="17"/>
      <c r="E25" s="16"/>
      <c r="F25" s="18">
        <f>IF(OR(C25="",D25=""),0,ROUND(MOD(D25-C25,1)*24-N(E25)/60,2))</f>
      </c>
      <c r="G25" s="18">
        <f>MAX(0,F25-8)</f>
      </c>
      <c r="H25" s="16"/>
      <c r="I25" s="16"/>
    </row>
    <row r="26" spans="1:9" x14ac:dyDescent="0.25">
      <c r="A26" s="16">
        <v>20</v>
      </c>
      <c r="B26" s="16" t="s">
        <v>43</v>
      </c>
      <c r="C26" s="17"/>
      <c r="D26" s="17"/>
      <c r="E26" s="16"/>
      <c r="F26" s="18">
        <f>IF(OR(C26="",D26=""),0,ROUND(MOD(D26-C26,1)*24-N(E26)/60,2))</f>
      </c>
      <c r="G26" s="18">
        <f>MAX(0,F26-8)</f>
      </c>
      <c r="H26" s="16"/>
      <c r="I26" s="16"/>
    </row>
    <row r="27" spans="1:9" x14ac:dyDescent="0.25">
      <c r="A27" s="16">
        <v>21</v>
      </c>
      <c r="B27" s="16" t="s">
        <v>34</v>
      </c>
      <c r="C27" s="17"/>
      <c r="D27" s="17"/>
      <c r="E27" s="16"/>
      <c r="F27" s="18">
        <f>IF(OR(C27="",D27=""),0,ROUND(MOD(D27-C27,1)*24-N(E27)/60,2))</f>
      </c>
      <c r="G27" s="18">
        <f>MAX(0,F27-8)</f>
      </c>
      <c r="H27" s="16"/>
      <c r="I27" s="16"/>
    </row>
    <row r="28" spans="1:9" x14ac:dyDescent="0.25">
      <c r="A28" s="13">
        <v>22</v>
      </c>
      <c r="B28" s="13" t="s">
        <v>36</v>
      </c>
      <c r="C28" s="14"/>
      <c r="D28" s="14"/>
      <c r="E28" s="13"/>
      <c r="F28" s="15">
        <f>IF(OR(C28="",D28=""),0,ROUND(MOD(D28-C28,1)*24-N(E28)/60,2))</f>
      </c>
      <c r="G28" s="15">
        <f>MAX(0,F28-8)</f>
      </c>
      <c r="H28" s="13" t="s">
        <v>37</v>
      </c>
      <c r="I28" s="13"/>
    </row>
    <row r="29" spans="1:9" x14ac:dyDescent="0.25">
      <c r="A29" s="13">
        <v>23</v>
      </c>
      <c r="B29" s="13" t="s">
        <v>38</v>
      </c>
      <c r="C29" s="14"/>
      <c r="D29" s="14"/>
      <c r="E29" s="13"/>
      <c r="F29" s="15">
        <f>IF(OR(C29="",D29=""),0,ROUND(MOD(D29-C29,1)*24-N(E29)/60,2))</f>
      </c>
      <c r="G29" s="15">
        <f>MAX(0,F29-8)</f>
      </c>
      <c r="H29" s="13" t="s">
        <v>37</v>
      </c>
      <c r="I29" s="13"/>
    </row>
    <row r="30" spans="1:9" x14ac:dyDescent="0.25">
      <c r="A30" s="16">
        <v>24</v>
      </c>
      <c r="B30" s="16" t="s">
        <v>39</v>
      </c>
      <c r="C30" s="17"/>
      <c r="D30" s="17"/>
      <c r="E30" s="16"/>
      <c r="F30" s="18">
        <f>IF(OR(C30="",D30=""),0,ROUND(MOD(D30-C30,1)*24-N(E30)/60,2))</f>
      </c>
      <c r="G30" s="18">
        <f>MAX(0,F30-8)</f>
      </c>
      <c r="H30" s="16"/>
      <c r="I30" s="16"/>
    </row>
    <row r="31" spans="1:9" x14ac:dyDescent="0.25">
      <c r="A31" s="16">
        <v>25</v>
      </c>
      <c r="B31" s="16" t="s">
        <v>40</v>
      </c>
      <c r="C31" s="17"/>
      <c r="D31" s="17"/>
      <c r="E31" s="16"/>
      <c r="F31" s="18">
        <f>IF(OR(C31="",D31=""),0,ROUND(MOD(D31-C31,1)*24-N(E31)/60,2))</f>
      </c>
      <c r="G31" s="18">
        <f>MAX(0,F31-8)</f>
      </c>
      <c r="H31" s="16"/>
      <c r="I31" s="16"/>
    </row>
    <row r="32" spans="1:9" x14ac:dyDescent="0.25">
      <c r="A32" s="16">
        <v>26</v>
      </c>
      <c r="B32" s="16" t="s">
        <v>41</v>
      </c>
      <c r="C32" s="17"/>
      <c r="D32" s="17"/>
      <c r="E32" s="16"/>
      <c r="F32" s="18">
        <f>IF(OR(C32="",D32=""),0,ROUND(MOD(D32-C32,1)*24-N(E32)/60,2))</f>
      </c>
      <c r="G32" s="18">
        <f>MAX(0,F32-8)</f>
      </c>
      <c r="H32" s="16"/>
      <c r="I32" s="16"/>
    </row>
    <row r="33" spans="1:9" x14ac:dyDescent="0.25">
      <c r="A33" s="10">
        <v>27</v>
      </c>
      <c r="B33" s="10" t="s">
        <v>43</v>
      </c>
      <c r="C33" s="11"/>
      <c r="D33" s="11"/>
      <c r="E33" s="10"/>
      <c r="F33" s="12">
        <f>IF(OR(C33="",D33=""),0,ROUND(MOD(D33-C33,1)*24-N(E33)/60,2))</f>
      </c>
      <c r="G33" s="12">
        <f>MAX(0,F33-8)</f>
      </c>
      <c r="H33" s="10" t="s">
        <v>66</v>
      </c>
      <c r="I33" s="10"/>
    </row>
    <row r="34" spans="1:9" x14ac:dyDescent="0.25">
      <c r="A34" s="16">
        <v>28</v>
      </c>
      <c r="B34" s="16" t="s">
        <v>34</v>
      </c>
      <c r="C34" s="17"/>
      <c r="D34" s="17"/>
      <c r="E34" s="16"/>
      <c r="F34" s="18">
        <f>IF(OR(C34="",D34=""),0,ROUND(MOD(D34-C34,1)*24-N(E34)/60,2))</f>
      </c>
      <c r="G34" s="18">
        <f>MAX(0,F34-8)</f>
      </c>
      <c r="H34" s="16"/>
      <c r="I34" s="16"/>
    </row>
    <row r="35" spans="1:9" x14ac:dyDescent="0.25">
      <c r="A35" s="13">
        <v>29</v>
      </c>
      <c r="B35" s="13" t="s">
        <v>36</v>
      </c>
      <c r="C35" s="14"/>
      <c r="D35" s="14"/>
      <c r="E35" s="13"/>
      <c r="F35" s="15">
        <f>IF(OR(C35="",D35=""),0,ROUND(MOD(D35-C35,1)*24-N(E35)/60,2))</f>
      </c>
      <c r="G35" s="15">
        <f>MAX(0,F35-8)</f>
      </c>
      <c r="H35" s="13" t="s">
        <v>37</v>
      </c>
      <c r="I35" s="13"/>
    </row>
    <row r="36" spans="1:9" x14ac:dyDescent="0.25">
      <c r="A36" s="13">
        <v>30</v>
      </c>
      <c r="B36" s="13" t="s">
        <v>38</v>
      </c>
      <c r="C36" s="14"/>
      <c r="D36" s="14"/>
      <c r="E36" s="13"/>
      <c r="F36" s="15">
        <f>IF(OR(C36="",D36=""),0,ROUND(MOD(D36-C36,1)*24-N(E36)/60,2))</f>
      </c>
      <c r="G36" s="15">
        <f>MAX(0,F36-8)</f>
      </c>
      <c r="H36" s="13" t="s">
        <v>37</v>
      </c>
      <c r="I36" s="13"/>
    </row>
    <row r="37" spans="1:9" x14ac:dyDescent="0.25">
      <c r="A37" s="16">
        <v>31</v>
      </c>
      <c r="B37" s="16" t="s">
        <v>39</v>
      </c>
      <c r="C37" s="17"/>
      <c r="D37" s="17"/>
      <c r="E37" s="16"/>
      <c r="F37" s="18">
        <f>IF(OR(C37="",D37=""),0,ROUND(MOD(D37-C37,1)*24-N(E37)/60,2))</f>
      </c>
      <c r="G37" s="18">
        <f>MAX(0,F37-8)</f>
      </c>
      <c r="H37" s="16"/>
      <c r="I37" s="16"/>
    </row>
    <row r="39" spans="1:6" x14ac:dyDescent="0.25">
      <c r="A39" s="19" t="s">
        <v>44</v>
      </c>
      <c r="B39" s="19"/>
      <c r="C39" s="19"/>
      <c r="D39" s="19"/>
      <c r="E39" s="19"/>
      <c r="F39" s="20">
        <f>SUM(F7:F37)</f>
      </c>
    </row>
    <row r="40" spans="1:6" x14ac:dyDescent="0.25">
      <c r="A40" s="19" t="s">
        <v>45</v>
      </c>
      <c r="B40" s="19"/>
      <c r="C40" s="19"/>
      <c r="D40" s="19"/>
      <c r="E40" s="19"/>
      <c r="F40" s="21">
        <v>144</v>
      </c>
    </row>
    <row r="41" spans="1:6" x14ac:dyDescent="0.25">
      <c r="A41" s="19" t="s">
        <v>46</v>
      </c>
      <c r="B41" s="19"/>
      <c r="C41" s="19"/>
      <c r="D41" s="19"/>
      <c r="E41" s="19"/>
      <c r="F41" s="22">
        <f>MAX(0,F39-F40)</f>
      </c>
    </row>
    <row r="42" spans="1:6" x14ac:dyDescent="0.25">
      <c r="A42" s="19" t="s">
        <v>47</v>
      </c>
      <c r="B42" s="19"/>
      <c r="C42" s="19"/>
      <c r="D42" s="19"/>
      <c r="E42" s="19"/>
      <c r="F42" s="22">
        <f>SUM(G7:G37)</f>
      </c>
    </row>
    <row r="43" spans="1:6" x14ac:dyDescent="0.25">
      <c r="A43" s="19" t="s">
        <v>48</v>
      </c>
      <c r="B43" s="19"/>
      <c r="C43" s="19"/>
      <c r="D43" s="19"/>
      <c r="E43" s="19"/>
      <c r="F43" s="23">
        <f>COUNTIF(H7:H37,"urlop")</f>
      </c>
    </row>
    <row r="44" spans="1:6" x14ac:dyDescent="0.25">
      <c r="A44" s="19" t="s">
        <v>49</v>
      </c>
      <c r="B44" s="19"/>
      <c r="C44" s="19"/>
      <c r="D44" s="19"/>
      <c r="E44" s="19"/>
      <c r="F44" s="23">
        <f>COUNTIF(H7:H37,"L4")</f>
      </c>
    </row>
    <row r="47" spans="1:7" x14ac:dyDescent="0.25">
      <c r="A47" t="s">
        <v>50</v>
      </c>
      <c r="G47" t="s">
        <v>50</v>
      </c>
    </row>
    <row r="48" spans="1:7" x14ac:dyDescent="0.25">
      <c r="A48" t="s">
        <v>51</v>
      </c>
      <c r="G48" t="s">
        <v>52</v>
      </c>
    </row>
    <row r="50" spans="1:1" x14ac:dyDescent="0.25">
      <c r="A50" s="24" t="s">
        <v>53</v>
      </c>
    </row>
  </sheetData>
  <mergeCells count="8">
    <mergeCell ref="C2:F2"/>
    <mergeCell ref="C3:F3"/>
    <mergeCell ref="A39:E39"/>
    <mergeCell ref="A40:E40"/>
    <mergeCell ref="A41:E41"/>
    <mergeCell ref="A42:E42"/>
    <mergeCell ref="A43:E43"/>
    <mergeCell ref="A44:E44"/>
  </mergeCells>
  <dataValidations count="6">
    <dataValidation type="list" allowBlank="1" sqref="H10:H13">
      <formula1>"praca,urlop,L4,opieka,delegacja,inne"</formula1>
    </dataValidation>
    <dataValidation type="list" allowBlank="1" sqref="H16:H20">
      <formula1>"praca,urlop,L4,opieka,delegacja,inne"</formula1>
    </dataValidation>
    <dataValidation type="list" allowBlank="1" sqref="H23:H27">
      <formula1>"praca,urlop,L4,opieka,delegacja,inne"</formula1>
    </dataValidation>
    <dataValidation type="list" allowBlank="1" sqref="H30:H32">
      <formula1>"praca,urlop,L4,opieka,delegacja,inne"</formula1>
    </dataValidation>
    <dataValidation type="list" allowBlank="1" sqref="H34">
      <formula1>"praca,urlop,L4,opieka,delegacja,inne"</formula1>
    </dataValidation>
    <dataValidation type="list" allowBlank="1" sqref="H37">
      <formula1>"praca,urlop,L4,opieka,delegacja,inne"</formula1>
    </dataValidation>
  </dataValidations>
  <hyperlinks>
    <hyperlink ref="A50" r:id="rId1"/>
  </hyperlink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4" customWidth="1"/>
    <col min="3" max="4" width="13" customWidth="1"/>
    <col min="5" max="6" width="10" customWidth="1"/>
    <col min="7" max="7" width="12" customWidth="1"/>
    <col min="8" max="8" width="26" customWidth="1"/>
    <col min="9" max="9" width="28" customWidth="1"/>
  </cols>
  <sheetData>
    <row r="1" spans="1:1" x14ac:dyDescent="0.25">
      <c r="A1" s="1" t="s">
        <v>67</v>
      </c>
    </row>
    <row r="2" spans="1:6" x14ac:dyDescent="0.25">
      <c r="A2" s="5" t="s">
        <v>22</v>
      </c>
      <c r="C2" s="7"/>
      <c r="D2" s="7"/>
      <c r="E2" s="7"/>
      <c r="F2" s="7"/>
    </row>
    <row r="3" spans="1:6" x14ac:dyDescent="0.25">
      <c r="A3" s="5" t="s">
        <v>23</v>
      </c>
      <c r="C3" s="7"/>
      <c r="D3" s="7"/>
      <c r="E3" s="7"/>
      <c r="F3" s="7"/>
    </row>
    <row r="4" spans="1:1" x14ac:dyDescent="0.25">
      <c r="A4" t="s">
        <v>57</v>
      </c>
    </row>
    <row r="6" ht="30" customHeight="1" spans="1:9" s="8" customFormat="1" x14ac:dyDescent="0.25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</row>
    <row r="7" spans="1:9" x14ac:dyDescent="0.25">
      <c r="A7" s="16">
        <v>1</v>
      </c>
      <c r="B7" s="16" t="s">
        <v>40</v>
      </c>
      <c r="C7" s="17"/>
      <c r="D7" s="17"/>
      <c r="E7" s="16"/>
      <c r="F7" s="18">
        <f>IF(OR(C7="",D7=""),0,ROUND(MOD(D7-C7,1)*24-N(E7)/60,2))</f>
      </c>
      <c r="G7" s="18">
        <f>MAX(0,F7-8)</f>
      </c>
      <c r="H7" s="16"/>
      <c r="I7" s="16"/>
    </row>
    <row r="8" spans="1:9" x14ac:dyDescent="0.25">
      <c r="A8" s="16">
        <v>2</v>
      </c>
      <c r="B8" s="16" t="s">
        <v>41</v>
      </c>
      <c r="C8" s="17"/>
      <c r="D8" s="17"/>
      <c r="E8" s="16"/>
      <c r="F8" s="18">
        <f>IF(OR(C8="",D8=""),0,ROUND(MOD(D8-C8,1)*24-N(E8)/60,2))</f>
      </c>
      <c r="G8" s="18">
        <f>MAX(0,F8-8)</f>
      </c>
      <c r="H8" s="16"/>
      <c r="I8" s="16"/>
    </row>
    <row r="9" spans="1:9" x14ac:dyDescent="0.25">
      <c r="A9" s="16">
        <v>3</v>
      </c>
      <c r="B9" s="16" t="s">
        <v>43</v>
      </c>
      <c r="C9" s="17"/>
      <c r="D9" s="17"/>
      <c r="E9" s="16"/>
      <c r="F9" s="18">
        <f>IF(OR(C9="",D9=""),0,ROUND(MOD(D9-C9,1)*24-N(E9)/60,2))</f>
      </c>
      <c r="G9" s="18">
        <f>MAX(0,F9-8)</f>
      </c>
      <c r="H9" s="16"/>
      <c r="I9" s="16"/>
    </row>
    <row r="10" spans="1:9" x14ac:dyDescent="0.25">
      <c r="A10" s="16">
        <v>4</v>
      </c>
      <c r="B10" s="16" t="s">
        <v>34</v>
      </c>
      <c r="C10" s="17"/>
      <c r="D10" s="17"/>
      <c r="E10" s="16"/>
      <c r="F10" s="18">
        <f>IF(OR(C10="",D10=""),0,ROUND(MOD(D10-C10,1)*24-N(E10)/60,2))</f>
      </c>
      <c r="G10" s="18">
        <f>MAX(0,F10-8)</f>
      </c>
      <c r="H10" s="16"/>
      <c r="I10" s="16"/>
    </row>
    <row r="11" spans="1:9" x14ac:dyDescent="0.25">
      <c r="A11" s="13">
        <v>5</v>
      </c>
      <c r="B11" s="13" t="s">
        <v>36</v>
      </c>
      <c r="C11" s="14"/>
      <c r="D11" s="14"/>
      <c r="E11" s="13"/>
      <c r="F11" s="15">
        <f>IF(OR(C11="",D11=""),0,ROUND(MOD(D11-C11,1)*24-N(E11)/60,2))</f>
      </c>
      <c r="G11" s="15">
        <f>MAX(0,F11-8)</f>
      </c>
      <c r="H11" s="13" t="s">
        <v>37</v>
      </c>
      <c r="I11" s="13"/>
    </row>
    <row r="12" spans="1:9" x14ac:dyDescent="0.25">
      <c r="A12" s="13">
        <v>6</v>
      </c>
      <c r="B12" s="13" t="s">
        <v>38</v>
      </c>
      <c r="C12" s="14"/>
      <c r="D12" s="14"/>
      <c r="E12" s="13"/>
      <c r="F12" s="15">
        <f>IF(OR(C12="",D12=""),0,ROUND(MOD(D12-C12,1)*24-N(E12)/60,2))</f>
      </c>
      <c r="G12" s="15">
        <f>MAX(0,F12-8)</f>
      </c>
      <c r="H12" s="13" t="s">
        <v>37</v>
      </c>
      <c r="I12" s="13"/>
    </row>
    <row r="13" spans="1:9" x14ac:dyDescent="0.25">
      <c r="A13" s="16">
        <v>7</v>
      </c>
      <c r="B13" s="16" t="s">
        <v>39</v>
      </c>
      <c r="C13" s="17"/>
      <c r="D13" s="17"/>
      <c r="E13" s="16"/>
      <c r="F13" s="18">
        <f>IF(OR(C13="",D13=""),0,ROUND(MOD(D13-C13,1)*24-N(E13)/60,2))</f>
      </c>
      <c r="G13" s="18">
        <f>MAX(0,F13-8)</f>
      </c>
      <c r="H13" s="16"/>
      <c r="I13" s="16"/>
    </row>
    <row r="14" spans="1:9" x14ac:dyDescent="0.25">
      <c r="A14" s="16">
        <v>8</v>
      </c>
      <c r="B14" s="16" t="s">
        <v>40</v>
      </c>
      <c r="C14" s="17"/>
      <c r="D14" s="17"/>
      <c r="E14" s="16"/>
      <c r="F14" s="18">
        <f>IF(OR(C14="",D14=""),0,ROUND(MOD(D14-C14,1)*24-N(E14)/60,2))</f>
      </c>
      <c r="G14" s="18">
        <f>MAX(0,F14-8)</f>
      </c>
      <c r="H14" s="16"/>
      <c r="I14" s="16"/>
    </row>
    <row r="15" spans="1:9" x14ac:dyDescent="0.25">
      <c r="A15" s="16">
        <v>9</v>
      </c>
      <c r="B15" s="16" t="s">
        <v>41</v>
      </c>
      <c r="C15" s="17"/>
      <c r="D15" s="17"/>
      <c r="E15" s="16"/>
      <c r="F15" s="18">
        <f>IF(OR(C15="",D15=""),0,ROUND(MOD(D15-C15,1)*24-N(E15)/60,2))</f>
      </c>
      <c r="G15" s="18">
        <f>MAX(0,F15-8)</f>
      </c>
      <c r="H15" s="16"/>
      <c r="I15" s="16"/>
    </row>
    <row r="16" spans="1:9" x14ac:dyDescent="0.25">
      <c r="A16" s="16">
        <v>10</v>
      </c>
      <c r="B16" s="16" t="s">
        <v>43</v>
      </c>
      <c r="C16" s="17"/>
      <c r="D16" s="17"/>
      <c r="E16" s="16"/>
      <c r="F16" s="18">
        <f>IF(OR(C16="",D16=""),0,ROUND(MOD(D16-C16,1)*24-N(E16)/60,2))</f>
      </c>
      <c r="G16" s="18">
        <f>MAX(0,F16-8)</f>
      </c>
      <c r="H16" s="16"/>
      <c r="I16" s="16"/>
    </row>
    <row r="17" spans="1:9" x14ac:dyDescent="0.25">
      <c r="A17" s="16">
        <v>11</v>
      </c>
      <c r="B17" s="16" t="s">
        <v>34</v>
      </c>
      <c r="C17" s="17"/>
      <c r="D17" s="17"/>
      <c r="E17" s="16"/>
      <c r="F17" s="18">
        <f>IF(OR(C17="",D17=""),0,ROUND(MOD(D17-C17,1)*24-N(E17)/60,2))</f>
      </c>
      <c r="G17" s="18">
        <f>MAX(0,F17-8)</f>
      </c>
      <c r="H17" s="16"/>
      <c r="I17" s="16"/>
    </row>
    <row r="18" spans="1:9" x14ac:dyDescent="0.25">
      <c r="A18" s="13">
        <v>12</v>
      </c>
      <c r="B18" s="13" t="s">
        <v>36</v>
      </c>
      <c r="C18" s="14"/>
      <c r="D18" s="14"/>
      <c r="E18" s="13"/>
      <c r="F18" s="15">
        <f>IF(OR(C18="",D18=""),0,ROUND(MOD(D18-C18,1)*24-N(E18)/60,2))</f>
      </c>
      <c r="G18" s="15">
        <f>MAX(0,F18-8)</f>
      </c>
      <c r="H18" s="13" t="s">
        <v>37</v>
      </c>
      <c r="I18" s="13"/>
    </row>
    <row r="19" spans="1:9" x14ac:dyDescent="0.25">
      <c r="A19" s="13">
        <v>13</v>
      </c>
      <c r="B19" s="13" t="s">
        <v>38</v>
      </c>
      <c r="C19" s="14"/>
      <c r="D19" s="14"/>
      <c r="E19" s="13"/>
      <c r="F19" s="15">
        <f>IF(OR(C19="",D19=""),0,ROUND(MOD(D19-C19,1)*24-N(E19)/60,2))</f>
      </c>
      <c r="G19" s="15">
        <f>MAX(0,F19-8)</f>
      </c>
      <c r="H19" s="13" t="s">
        <v>37</v>
      </c>
      <c r="I19" s="13"/>
    </row>
    <row r="20" spans="1:9" x14ac:dyDescent="0.25">
      <c r="A20" s="16">
        <v>14</v>
      </c>
      <c r="B20" s="16" t="s">
        <v>39</v>
      </c>
      <c r="C20" s="17"/>
      <c r="D20" s="17"/>
      <c r="E20" s="16"/>
      <c r="F20" s="18">
        <f>IF(OR(C20="",D20=""),0,ROUND(MOD(D20-C20,1)*24-N(E20)/60,2))</f>
      </c>
      <c r="G20" s="18">
        <f>MAX(0,F20-8)</f>
      </c>
      <c r="H20" s="16"/>
      <c r="I20" s="16"/>
    </row>
    <row r="21" spans="1:9" x14ac:dyDescent="0.25">
      <c r="A21" s="16">
        <v>15</v>
      </c>
      <c r="B21" s="16" t="s">
        <v>40</v>
      </c>
      <c r="C21" s="17"/>
      <c r="D21" s="17"/>
      <c r="E21" s="16"/>
      <c r="F21" s="18">
        <f>IF(OR(C21="",D21=""),0,ROUND(MOD(D21-C21,1)*24-N(E21)/60,2))</f>
      </c>
      <c r="G21" s="18">
        <f>MAX(0,F21-8)</f>
      </c>
      <c r="H21" s="16"/>
      <c r="I21" s="16"/>
    </row>
    <row r="22" spans="1:9" x14ac:dyDescent="0.25">
      <c r="A22" s="16">
        <v>16</v>
      </c>
      <c r="B22" s="16" t="s">
        <v>41</v>
      </c>
      <c r="C22" s="17"/>
      <c r="D22" s="17"/>
      <c r="E22" s="16"/>
      <c r="F22" s="18">
        <f>IF(OR(C22="",D22=""),0,ROUND(MOD(D22-C22,1)*24-N(E22)/60,2))</f>
      </c>
      <c r="G22" s="18">
        <f>MAX(0,F22-8)</f>
      </c>
      <c r="H22" s="16"/>
      <c r="I22" s="16"/>
    </row>
    <row r="23" spans="1:9" x14ac:dyDescent="0.25">
      <c r="A23" s="16">
        <v>17</v>
      </c>
      <c r="B23" s="16" t="s">
        <v>43</v>
      </c>
      <c r="C23" s="17"/>
      <c r="D23" s="17"/>
      <c r="E23" s="16"/>
      <c r="F23" s="18">
        <f>IF(OR(C23="",D23=""),0,ROUND(MOD(D23-C23,1)*24-N(E23)/60,2))</f>
      </c>
      <c r="G23" s="18">
        <f>MAX(0,F23-8)</f>
      </c>
      <c r="H23" s="16"/>
      <c r="I23" s="16"/>
    </row>
    <row r="24" spans="1:9" x14ac:dyDescent="0.25">
      <c r="A24" s="16">
        <v>18</v>
      </c>
      <c r="B24" s="16" t="s">
        <v>34</v>
      </c>
      <c r="C24" s="17"/>
      <c r="D24" s="17"/>
      <c r="E24" s="16"/>
      <c r="F24" s="18">
        <f>IF(OR(C24="",D24=""),0,ROUND(MOD(D24-C24,1)*24-N(E24)/60,2))</f>
      </c>
      <c r="G24" s="18">
        <f>MAX(0,F24-8)</f>
      </c>
      <c r="H24" s="16"/>
      <c r="I24" s="16"/>
    </row>
    <row r="25" spans="1:9" x14ac:dyDescent="0.25">
      <c r="A25" s="13">
        <v>19</v>
      </c>
      <c r="B25" s="13" t="s">
        <v>36</v>
      </c>
      <c r="C25" s="14"/>
      <c r="D25" s="14"/>
      <c r="E25" s="13"/>
      <c r="F25" s="15">
        <f>IF(OR(C25="",D25=""),0,ROUND(MOD(D25-C25,1)*24-N(E25)/60,2))</f>
      </c>
      <c r="G25" s="15">
        <f>MAX(0,F25-8)</f>
      </c>
      <c r="H25" s="13" t="s">
        <v>37</v>
      </c>
      <c r="I25" s="13"/>
    </row>
    <row r="26" spans="1:9" x14ac:dyDescent="0.25">
      <c r="A26" s="13">
        <v>20</v>
      </c>
      <c r="B26" s="13" t="s">
        <v>38</v>
      </c>
      <c r="C26" s="14"/>
      <c r="D26" s="14"/>
      <c r="E26" s="13"/>
      <c r="F26" s="15">
        <f>IF(OR(C26="",D26=""),0,ROUND(MOD(D26-C26,1)*24-N(E26)/60,2))</f>
      </c>
      <c r="G26" s="15">
        <f>MAX(0,F26-8)</f>
      </c>
      <c r="H26" s="13" t="s">
        <v>37</v>
      </c>
      <c r="I26" s="13"/>
    </row>
    <row r="27" spans="1:9" x14ac:dyDescent="0.25">
      <c r="A27" s="16">
        <v>21</v>
      </c>
      <c r="B27" s="16" t="s">
        <v>39</v>
      </c>
      <c r="C27" s="17"/>
      <c r="D27" s="17"/>
      <c r="E27" s="16"/>
      <c r="F27" s="18">
        <f>IF(OR(C27="",D27=""),0,ROUND(MOD(D27-C27,1)*24-N(E27)/60,2))</f>
      </c>
      <c r="G27" s="18">
        <f>MAX(0,F27-8)</f>
      </c>
      <c r="H27" s="16"/>
      <c r="I27" s="16"/>
    </row>
    <row r="28" spans="1:9" x14ac:dyDescent="0.25">
      <c r="A28" s="16">
        <v>22</v>
      </c>
      <c r="B28" s="16" t="s">
        <v>40</v>
      </c>
      <c r="C28" s="17"/>
      <c r="D28" s="17"/>
      <c r="E28" s="16"/>
      <c r="F28" s="18">
        <f>IF(OR(C28="",D28=""),0,ROUND(MOD(D28-C28,1)*24-N(E28)/60,2))</f>
      </c>
      <c r="G28" s="18">
        <f>MAX(0,F28-8)</f>
      </c>
      <c r="H28" s="16"/>
      <c r="I28" s="16"/>
    </row>
    <row r="29" spans="1:9" x14ac:dyDescent="0.25">
      <c r="A29" s="16">
        <v>23</v>
      </c>
      <c r="B29" s="16" t="s">
        <v>41</v>
      </c>
      <c r="C29" s="17"/>
      <c r="D29" s="17"/>
      <c r="E29" s="16"/>
      <c r="F29" s="18">
        <f>IF(OR(C29="",D29=""),0,ROUND(MOD(D29-C29,1)*24-N(E29)/60,2))</f>
      </c>
      <c r="G29" s="18">
        <f>MAX(0,F29-8)</f>
      </c>
      <c r="H29" s="16"/>
      <c r="I29" s="16"/>
    </row>
    <row r="30" spans="1:9" x14ac:dyDescent="0.25">
      <c r="A30" s="16">
        <v>24</v>
      </c>
      <c r="B30" s="16" t="s">
        <v>43</v>
      </c>
      <c r="C30" s="17"/>
      <c r="D30" s="17"/>
      <c r="E30" s="16"/>
      <c r="F30" s="18">
        <f>IF(OR(C30="",D30=""),0,ROUND(MOD(D30-C30,1)*24-N(E30)/60,2))</f>
      </c>
      <c r="G30" s="18">
        <f>MAX(0,F30-8)</f>
      </c>
      <c r="H30" s="16"/>
      <c r="I30" s="16"/>
    </row>
    <row r="31" spans="1:9" x14ac:dyDescent="0.25">
      <c r="A31" s="16">
        <v>25</v>
      </c>
      <c r="B31" s="16" t="s">
        <v>34</v>
      </c>
      <c r="C31" s="17"/>
      <c r="D31" s="17"/>
      <c r="E31" s="16"/>
      <c r="F31" s="18">
        <f>IF(OR(C31="",D31=""),0,ROUND(MOD(D31-C31,1)*24-N(E31)/60,2))</f>
      </c>
      <c r="G31" s="18">
        <f>MAX(0,F31-8)</f>
      </c>
      <c r="H31" s="16"/>
      <c r="I31" s="16"/>
    </row>
    <row r="32" spans="1:9" x14ac:dyDescent="0.25">
      <c r="A32" s="13">
        <v>26</v>
      </c>
      <c r="B32" s="13" t="s">
        <v>36</v>
      </c>
      <c r="C32" s="14"/>
      <c r="D32" s="14"/>
      <c r="E32" s="13"/>
      <c r="F32" s="15">
        <f>IF(OR(C32="",D32=""),0,ROUND(MOD(D32-C32,1)*24-N(E32)/60,2))</f>
      </c>
      <c r="G32" s="15">
        <f>MAX(0,F32-8)</f>
      </c>
      <c r="H32" s="13" t="s">
        <v>37</v>
      </c>
      <c r="I32" s="13"/>
    </row>
    <row r="33" spans="1:9" x14ac:dyDescent="0.25">
      <c r="A33" s="13">
        <v>27</v>
      </c>
      <c r="B33" s="13" t="s">
        <v>38</v>
      </c>
      <c r="C33" s="14"/>
      <c r="D33" s="14"/>
      <c r="E33" s="13"/>
      <c r="F33" s="15">
        <f>IF(OR(C33="",D33=""),0,ROUND(MOD(D33-C33,1)*24-N(E33)/60,2))</f>
      </c>
      <c r="G33" s="15">
        <f>MAX(0,F33-8)</f>
      </c>
      <c r="H33" s="13" t="s">
        <v>37</v>
      </c>
      <c r="I33" s="13"/>
    </row>
    <row r="34" spans="1:9" x14ac:dyDescent="0.25">
      <c r="A34" s="16">
        <v>28</v>
      </c>
      <c r="B34" s="16" t="s">
        <v>39</v>
      </c>
      <c r="C34" s="17"/>
      <c r="D34" s="17"/>
      <c r="E34" s="16"/>
      <c r="F34" s="18">
        <f>IF(OR(C34="",D34=""),0,ROUND(MOD(D34-C34,1)*24-N(E34)/60,2))</f>
      </c>
      <c r="G34" s="18">
        <f>MAX(0,F34-8)</f>
      </c>
      <c r="H34" s="16"/>
      <c r="I34" s="16"/>
    </row>
    <row r="35" spans="1:9" x14ac:dyDescent="0.25">
      <c r="A35" s="16">
        <v>29</v>
      </c>
      <c r="B35" s="16" t="s">
        <v>40</v>
      </c>
      <c r="C35" s="17"/>
      <c r="D35" s="17"/>
      <c r="E35" s="16"/>
      <c r="F35" s="18">
        <f>IF(OR(C35="",D35=""),0,ROUND(MOD(D35-C35,1)*24-N(E35)/60,2))</f>
      </c>
      <c r="G35" s="18">
        <f>MAX(0,F35-8)</f>
      </c>
      <c r="H35" s="16"/>
      <c r="I35" s="16"/>
    </row>
    <row r="36" spans="1:9" x14ac:dyDescent="0.25">
      <c r="A36" s="16">
        <v>30</v>
      </c>
      <c r="B36" s="16" t="s">
        <v>41</v>
      </c>
      <c r="C36" s="17"/>
      <c r="D36" s="17"/>
      <c r="E36" s="16"/>
      <c r="F36" s="18">
        <f>IF(OR(C36="",D36=""),0,ROUND(MOD(D36-C36,1)*24-N(E36)/60,2))</f>
      </c>
      <c r="G36" s="18">
        <f>MAX(0,F36-8)</f>
      </c>
      <c r="H36" s="16"/>
      <c r="I36" s="16"/>
    </row>
    <row r="38" spans="1:6" x14ac:dyDescent="0.25">
      <c r="A38" s="19" t="s">
        <v>44</v>
      </c>
      <c r="B38" s="19"/>
      <c r="C38" s="19"/>
      <c r="D38" s="19"/>
      <c r="E38" s="19"/>
      <c r="F38" s="20">
        <f>SUM(F7:F36)</f>
      </c>
    </row>
    <row r="39" spans="1:6" x14ac:dyDescent="0.25">
      <c r="A39" s="19" t="s">
        <v>45</v>
      </c>
      <c r="B39" s="19"/>
      <c r="C39" s="19"/>
      <c r="D39" s="19"/>
      <c r="E39" s="19"/>
      <c r="F39" s="21">
        <v>176</v>
      </c>
    </row>
    <row r="40" spans="1:6" x14ac:dyDescent="0.25">
      <c r="A40" s="19" t="s">
        <v>46</v>
      </c>
      <c r="B40" s="19"/>
      <c r="C40" s="19"/>
      <c r="D40" s="19"/>
      <c r="E40" s="19"/>
      <c r="F40" s="22">
        <f>MAX(0,F38-F39)</f>
      </c>
    </row>
    <row r="41" spans="1:6" x14ac:dyDescent="0.25">
      <c r="A41" s="19" t="s">
        <v>47</v>
      </c>
      <c r="B41" s="19"/>
      <c r="C41" s="19"/>
      <c r="D41" s="19"/>
      <c r="E41" s="19"/>
      <c r="F41" s="22">
        <f>SUM(G7:G36)</f>
      </c>
    </row>
    <row r="42" spans="1:6" x14ac:dyDescent="0.25">
      <c r="A42" s="19" t="s">
        <v>48</v>
      </c>
      <c r="B42" s="19"/>
      <c r="C42" s="19"/>
      <c r="D42" s="19"/>
      <c r="E42" s="19"/>
      <c r="F42" s="23">
        <f>COUNTIF(H7:H36,"urlop")</f>
      </c>
    </row>
    <row r="43" spans="1:6" x14ac:dyDescent="0.25">
      <c r="A43" s="19" t="s">
        <v>49</v>
      </c>
      <c r="B43" s="19"/>
      <c r="C43" s="19"/>
      <c r="D43" s="19"/>
      <c r="E43" s="19"/>
      <c r="F43" s="23">
        <f>COUNTIF(H7:H36,"L4")</f>
      </c>
    </row>
    <row r="46" spans="1:7" x14ac:dyDescent="0.25">
      <c r="A46" t="s">
        <v>50</v>
      </c>
      <c r="G46" t="s">
        <v>50</v>
      </c>
    </row>
    <row r="47" spans="1:7" x14ac:dyDescent="0.25">
      <c r="A47" t="s">
        <v>51</v>
      </c>
      <c r="G47" t="s">
        <v>52</v>
      </c>
    </row>
    <row r="49" spans="1:1" x14ac:dyDescent="0.25">
      <c r="A49" s="24" t="s">
        <v>53</v>
      </c>
    </row>
  </sheetData>
  <mergeCells count="8">
    <mergeCell ref="C2:F2"/>
    <mergeCell ref="C3:F3"/>
    <mergeCell ref="A38:E38"/>
    <mergeCell ref="A39:E39"/>
    <mergeCell ref="A40:E40"/>
    <mergeCell ref="A41:E41"/>
    <mergeCell ref="A42:E42"/>
    <mergeCell ref="A43:E43"/>
  </mergeCells>
  <dataValidations count="6">
    <dataValidation type="list" allowBlank="1" sqref="H10">
      <formula1>"praca,urlop,L4,opieka,delegacja,inne"</formula1>
    </dataValidation>
    <dataValidation type="list" allowBlank="1" sqref="H13:H17">
      <formula1>"praca,urlop,L4,opieka,delegacja,inne"</formula1>
    </dataValidation>
    <dataValidation type="list" allowBlank="1" sqref="H20:H24">
      <formula1>"praca,urlop,L4,opieka,delegacja,inne"</formula1>
    </dataValidation>
    <dataValidation type="list" allowBlank="1" sqref="H27:H31">
      <formula1>"praca,urlop,L4,opieka,delegacja,inne"</formula1>
    </dataValidation>
    <dataValidation type="list" allowBlank="1" sqref="H34:H36">
      <formula1>"praca,urlop,L4,opieka,delegacja,inne"</formula1>
    </dataValidation>
    <dataValidation type="list" allowBlank="1" sqref="H7:H10">
      <formula1>"praca,urlop,L4,opieka,delegacja,inne"</formula1>
    </dataValidation>
  </dataValidations>
  <hyperlinks>
    <hyperlink ref="A49" r:id="rId1"/>
  </hyperlink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4" customWidth="1"/>
    <col min="3" max="4" width="13" customWidth="1"/>
    <col min="5" max="6" width="10" customWidth="1"/>
    <col min="7" max="7" width="12" customWidth="1"/>
    <col min="8" max="8" width="26" customWidth="1"/>
    <col min="9" max="9" width="28" customWidth="1"/>
  </cols>
  <sheetData>
    <row r="1" spans="1:1" x14ac:dyDescent="0.25">
      <c r="A1" s="1" t="s">
        <v>68</v>
      </c>
    </row>
    <row r="2" spans="1:6" x14ac:dyDescent="0.25">
      <c r="A2" s="5" t="s">
        <v>22</v>
      </c>
      <c r="C2" s="7"/>
      <c r="D2" s="7"/>
      <c r="E2" s="7"/>
      <c r="F2" s="7"/>
    </row>
    <row r="3" spans="1:6" x14ac:dyDescent="0.25">
      <c r="A3" s="5" t="s">
        <v>23</v>
      </c>
      <c r="C3" s="7"/>
      <c r="D3" s="7"/>
      <c r="E3" s="7"/>
      <c r="F3" s="7"/>
    </row>
    <row r="4" spans="1:1" x14ac:dyDescent="0.25">
      <c r="A4" t="s">
        <v>57</v>
      </c>
    </row>
    <row r="6" ht="30" customHeight="1" spans="1:9" s="8" customFormat="1" x14ac:dyDescent="0.25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</row>
    <row r="7" spans="1:9" x14ac:dyDescent="0.25">
      <c r="A7" s="16">
        <v>1</v>
      </c>
      <c r="B7" s="16" t="s">
        <v>43</v>
      </c>
      <c r="C7" s="17"/>
      <c r="D7" s="17"/>
      <c r="E7" s="16"/>
      <c r="F7" s="18">
        <f>IF(OR(C7="",D7=""),0,ROUND(MOD(D7-C7,1)*24-N(E7)/60,2))</f>
      </c>
      <c r="G7" s="18">
        <f>MAX(0,F7-8)</f>
      </c>
      <c r="H7" s="16"/>
      <c r="I7" s="16"/>
    </row>
    <row r="8" spans="1:9" x14ac:dyDescent="0.25">
      <c r="A8" s="16">
        <v>2</v>
      </c>
      <c r="B8" s="16" t="s">
        <v>34</v>
      </c>
      <c r="C8" s="17"/>
      <c r="D8" s="17"/>
      <c r="E8" s="16"/>
      <c r="F8" s="18">
        <f>IF(OR(C8="",D8=""),0,ROUND(MOD(D8-C8,1)*24-N(E8)/60,2))</f>
      </c>
      <c r="G8" s="18">
        <f>MAX(0,F8-8)</f>
      </c>
      <c r="H8" s="16"/>
      <c r="I8" s="16"/>
    </row>
    <row r="9" spans="1:9" x14ac:dyDescent="0.25">
      <c r="A9" s="13">
        <v>3</v>
      </c>
      <c r="B9" s="13" t="s">
        <v>36</v>
      </c>
      <c r="C9" s="14"/>
      <c r="D9" s="14"/>
      <c r="E9" s="13"/>
      <c r="F9" s="15">
        <f>IF(OR(C9="",D9=""),0,ROUND(MOD(D9-C9,1)*24-N(E9)/60,2))</f>
      </c>
      <c r="G9" s="15">
        <f>MAX(0,F9-8)</f>
      </c>
      <c r="H9" s="13" t="s">
        <v>37</v>
      </c>
      <c r="I9" s="13"/>
    </row>
    <row r="10" spans="1:9" x14ac:dyDescent="0.25">
      <c r="A10" s="13">
        <v>4</v>
      </c>
      <c r="B10" s="13" t="s">
        <v>38</v>
      </c>
      <c r="C10" s="14"/>
      <c r="D10" s="14"/>
      <c r="E10" s="13"/>
      <c r="F10" s="15">
        <f>IF(OR(C10="",D10=""),0,ROUND(MOD(D10-C10,1)*24-N(E10)/60,2))</f>
      </c>
      <c r="G10" s="15">
        <f>MAX(0,F10-8)</f>
      </c>
      <c r="H10" s="13" t="s">
        <v>37</v>
      </c>
      <c r="I10" s="13"/>
    </row>
    <row r="11" spans="1:9" x14ac:dyDescent="0.25">
      <c r="A11" s="16">
        <v>5</v>
      </c>
      <c r="B11" s="16" t="s">
        <v>39</v>
      </c>
      <c r="C11" s="17"/>
      <c r="D11" s="17"/>
      <c r="E11" s="16"/>
      <c r="F11" s="18">
        <f>IF(OR(C11="",D11=""),0,ROUND(MOD(D11-C11,1)*24-N(E11)/60,2))</f>
      </c>
      <c r="G11" s="18">
        <f>MAX(0,F11-8)</f>
      </c>
      <c r="H11" s="16"/>
      <c r="I11" s="16"/>
    </row>
    <row r="12" spans="1:9" x14ac:dyDescent="0.25">
      <c r="A12" s="16">
        <v>6</v>
      </c>
      <c r="B12" s="16" t="s">
        <v>40</v>
      </c>
      <c r="C12" s="17"/>
      <c r="D12" s="17"/>
      <c r="E12" s="16"/>
      <c r="F12" s="18">
        <f>IF(OR(C12="",D12=""),0,ROUND(MOD(D12-C12,1)*24-N(E12)/60,2))</f>
      </c>
      <c r="G12" s="18">
        <f>MAX(0,F12-8)</f>
      </c>
      <c r="H12" s="16"/>
      <c r="I12" s="16"/>
    </row>
    <row r="13" spans="1:9" x14ac:dyDescent="0.25">
      <c r="A13" s="16">
        <v>7</v>
      </c>
      <c r="B13" s="16" t="s">
        <v>41</v>
      </c>
      <c r="C13" s="17"/>
      <c r="D13" s="17"/>
      <c r="E13" s="16"/>
      <c r="F13" s="18">
        <f>IF(OR(C13="",D13=""),0,ROUND(MOD(D13-C13,1)*24-N(E13)/60,2))</f>
      </c>
      <c r="G13" s="18">
        <f>MAX(0,F13-8)</f>
      </c>
      <c r="H13" s="16"/>
      <c r="I13" s="16"/>
    </row>
    <row r="14" spans="1:9" x14ac:dyDescent="0.25">
      <c r="A14" s="16">
        <v>8</v>
      </c>
      <c r="B14" s="16" t="s">
        <v>43</v>
      </c>
      <c r="C14" s="17"/>
      <c r="D14" s="17"/>
      <c r="E14" s="16"/>
      <c r="F14" s="18">
        <f>IF(OR(C14="",D14=""),0,ROUND(MOD(D14-C14,1)*24-N(E14)/60,2))</f>
      </c>
      <c r="G14" s="18">
        <f>MAX(0,F14-8)</f>
      </c>
      <c r="H14" s="16"/>
      <c r="I14" s="16"/>
    </row>
    <row r="15" spans="1:9" x14ac:dyDescent="0.25">
      <c r="A15" s="16">
        <v>9</v>
      </c>
      <c r="B15" s="16" t="s">
        <v>34</v>
      </c>
      <c r="C15" s="17"/>
      <c r="D15" s="17"/>
      <c r="E15" s="16"/>
      <c r="F15" s="18">
        <f>IF(OR(C15="",D15=""),0,ROUND(MOD(D15-C15,1)*24-N(E15)/60,2))</f>
      </c>
      <c r="G15" s="18">
        <f>MAX(0,F15-8)</f>
      </c>
      <c r="H15" s="16"/>
      <c r="I15" s="16"/>
    </row>
    <row r="16" spans="1:9" x14ac:dyDescent="0.25">
      <c r="A16" s="13">
        <v>10</v>
      </c>
      <c r="B16" s="13" t="s">
        <v>36</v>
      </c>
      <c r="C16" s="14"/>
      <c r="D16" s="14"/>
      <c r="E16" s="13"/>
      <c r="F16" s="15">
        <f>IF(OR(C16="",D16=""),0,ROUND(MOD(D16-C16,1)*24-N(E16)/60,2))</f>
      </c>
      <c r="G16" s="15">
        <f>MAX(0,F16-8)</f>
      </c>
      <c r="H16" s="13" t="s">
        <v>37</v>
      </c>
      <c r="I16" s="13"/>
    </row>
    <row r="17" spans="1:9" x14ac:dyDescent="0.25">
      <c r="A17" s="13">
        <v>11</v>
      </c>
      <c r="B17" s="13" t="s">
        <v>38</v>
      </c>
      <c r="C17" s="14"/>
      <c r="D17" s="14"/>
      <c r="E17" s="13"/>
      <c r="F17" s="15">
        <f>IF(OR(C17="",D17=""),0,ROUND(MOD(D17-C17,1)*24-N(E17)/60,2))</f>
      </c>
      <c r="G17" s="15">
        <f>MAX(0,F17-8)</f>
      </c>
      <c r="H17" s="13" t="s">
        <v>37</v>
      </c>
      <c r="I17" s="13"/>
    </row>
    <row r="18" spans="1:9" x14ac:dyDescent="0.25">
      <c r="A18" s="16">
        <v>12</v>
      </c>
      <c r="B18" s="16" t="s">
        <v>39</v>
      </c>
      <c r="C18" s="17"/>
      <c r="D18" s="17"/>
      <c r="E18" s="16"/>
      <c r="F18" s="18">
        <f>IF(OR(C18="",D18=""),0,ROUND(MOD(D18-C18,1)*24-N(E18)/60,2))</f>
      </c>
      <c r="G18" s="18">
        <f>MAX(0,F18-8)</f>
      </c>
      <c r="H18" s="16"/>
      <c r="I18" s="16"/>
    </row>
    <row r="19" spans="1:9" x14ac:dyDescent="0.25">
      <c r="A19" s="16">
        <v>13</v>
      </c>
      <c r="B19" s="16" t="s">
        <v>40</v>
      </c>
      <c r="C19" s="17"/>
      <c r="D19" s="17"/>
      <c r="E19" s="16"/>
      <c r="F19" s="18">
        <f>IF(OR(C19="",D19=""),0,ROUND(MOD(D19-C19,1)*24-N(E19)/60,2))</f>
      </c>
      <c r="G19" s="18">
        <f>MAX(0,F19-8)</f>
      </c>
      <c r="H19" s="16"/>
      <c r="I19" s="16"/>
    </row>
    <row r="20" spans="1:9" x14ac:dyDescent="0.25">
      <c r="A20" s="16">
        <v>14</v>
      </c>
      <c r="B20" s="16" t="s">
        <v>41</v>
      </c>
      <c r="C20" s="17"/>
      <c r="D20" s="17"/>
      <c r="E20" s="16"/>
      <c r="F20" s="18">
        <f>IF(OR(C20="",D20=""),0,ROUND(MOD(D20-C20,1)*24-N(E20)/60,2))</f>
      </c>
      <c r="G20" s="18">
        <f>MAX(0,F20-8)</f>
      </c>
      <c r="H20" s="16"/>
      <c r="I20" s="16"/>
    </row>
    <row r="21" spans="1:9" x14ac:dyDescent="0.25">
      <c r="A21" s="16">
        <v>15</v>
      </c>
      <c r="B21" s="16" t="s">
        <v>43</v>
      </c>
      <c r="C21" s="17"/>
      <c r="D21" s="17"/>
      <c r="E21" s="16"/>
      <c r="F21" s="18">
        <f>IF(OR(C21="",D21=""),0,ROUND(MOD(D21-C21,1)*24-N(E21)/60,2))</f>
      </c>
      <c r="G21" s="18">
        <f>MAX(0,F21-8)</f>
      </c>
      <c r="H21" s="16"/>
      <c r="I21" s="16"/>
    </row>
    <row r="22" spans="1:9" x14ac:dyDescent="0.25">
      <c r="A22" s="16">
        <v>16</v>
      </c>
      <c r="B22" s="16" t="s">
        <v>34</v>
      </c>
      <c r="C22" s="17"/>
      <c r="D22" s="17"/>
      <c r="E22" s="16"/>
      <c r="F22" s="18">
        <f>IF(OR(C22="",D22=""),0,ROUND(MOD(D22-C22,1)*24-N(E22)/60,2))</f>
      </c>
      <c r="G22" s="18">
        <f>MAX(0,F22-8)</f>
      </c>
      <c r="H22" s="16"/>
      <c r="I22" s="16"/>
    </row>
    <row r="23" spans="1:9" x14ac:dyDescent="0.25">
      <c r="A23" s="13">
        <v>17</v>
      </c>
      <c r="B23" s="13" t="s">
        <v>36</v>
      </c>
      <c r="C23" s="14"/>
      <c r="D23" s="14"/>
      <c r="E23" s="13"/>
      <c r="F23" s="15">
        <f>IF(OR(C23="",D23=""),0,ROUND(MOD(D23-C23,1)*24-N(E23)/60,2))</f>
      </c>
      <c r="G23" s="15">
        <f>MAX(0,F23-8)</f>
      </c>
      <c r="H23" s="13" t="s">
        <v>37</v>
      </c>
      <c r="I23" s="13"/>
    </row>
    <row r="24" spans="1:9" x14ac:dyDescent="0.25">
      <c r="A24" s="13">
        <v>18</v>
      </c>
      <c r="B24" s="13" t="s">
        <v>38</v>
      </c>
      <c r="C24" s="14"/>
      <c r="D24" s="14"/>
      <c r="E24" s="13"/>
      <c r="F24" s="15">
        <f>IF(OR(C24="",D24=""),0,ROUND(MOD(D24-C24,1)*24-N(E24)/60,2))</f>
      </c>
      <c r="G24" s="15">
        <f>MAX(0,F24-8)</f>
      </c>
      <c r="H24" s="13" t="s">
        <v>37</v>
      </c>
      <c r="I24" s="13"/>
    </row>
    <row r="25" spans="1:9" x14ac:dyDescent="0.25">
      <c r="A25" s="16">
        <v>19</v>
      </c>
      <c r="B25" s="16" t="s">
        <v>39</v>
      </c>
      <c r="C25" s="17"/>
      <c r="D25" s="17"/>
      <c r="E25" s="16"/>
      <c r="F25" s="18">
        <f>IF(OR(C25="",D25=""),0,ROUND(MOD(D25-C25,1)*24-N(E25)/60,2))</f>
      </c>
      <c r="G25" s="18">
        <f>MAX(0,F25-8)</f>
      </c>
      <c r="H25" s="16"/>
      <c r="I25" s="16"/>
    </row>
    <row r="26" spans="1:9" x14ac:dyDescent="0.25">
      <c r="A26" s="16">
        <v>20</v>
      </c>
      <c r="B26" s="16" t="s">
        <v>40</v>
      </c>
      <c r="C26" s="17"/>
      <c r="D26" s="17"/>
      <c r="E26" s="16"/>
      <c r="F26" s="18">
        <f>IF(OR(C26="",D26=""),0,ROUND(MOD(D26-C26,1)*24-N(E26)/60,2))</f>
      </c>
      <c r="G26" s="18">
        <f>MAX(0,F26-8)</f>
      </c>
      <c r="H26" s="16"/>
      <c r="I26" s="16"/>
    </row>
    <row r="27" spans="1:9" x14ac:dyDescent="0.25">
      <c r="A27" s="16">
        <v>21</v>
      </c>
      <c r="B27" s="16" t="s">
        <v>41</v>
      </c>
      <c r="C27" s="17"/>
      <c r="D27" s="17"/>
      <c r="E27" s="16"/>
      <c r="F27" s="18">
        <f>IF(OR(C27="",D27=""),0,ROUND(MOD(D27-C27,1)*24-N(E27)/60,2))</f>
      </c>
      <c r="G27" s="18">
        <f>MAX(0,F27-8)</f>
      </c>
      <c r="H27" s="16"/>
      <c r="I27" s="16"/>
    </row>
    <row r="28" spans="1:9" x14ac:dyDescent="0.25">
      <c r="A28" s="16">
        <v>22</v>
      </c>
      <c r="B28" s="16" t="s">
        <v>43</v>
      </c>
      <c r="C28" s="17"/>
      <c r="D28" s="17"/>
      <c r="E28" s="16"/>
      <c r="F28" s="18">
        <f>IF(OR(C28="",D28=""),0,ROUND(MOD(D28-C28,1)*24-N(E28)/60,2))</f>
      </c>
      <c r="G28" s="18">
        <f>MAX(0,F28-8)</f>
      </c>
      <c r="H28" s="16"/>
      <c r="I28" s="16"/>
    </row>
    <row r="29" spans="1:9" x14ac:dyDescent="0.25">
      <c r="A29" s="16">
        <v>23</v>
      </c>
      <c r="B29" s="16" t="s">
        <v>34</v>
      </c>
      <c r="C29" s="17"/>
      <c r="D29" s="17"/>
      <c r="E29" s="16"/>
      <c r="F29" s="18">
        <f>IF(OR(C29="",D29=""),0,ROUND(MOD(D29-C29,1)*24-N(E29)/60,2))</f>
      </c>
      <c r="G29" s="18">
        <f>MAX(0,F29-8)</f>
      </c>
      <c r="H29" s="16"/>
      <c r="I29" s="16"/>
    </row>
    <row r="30" spans="1:9" x14ac:dyDescent="0.25">
      <c r="A30" s="13">
        <v>24</v>
      </c>
      <c r="B30" s="13" t="s">
        <v>36</v>
      </c>
      <c r="C30" s="14"/>
      <c r="D30" s="14"/>
      <c r="E30" s="13"/>
      <c r="F30" s="15">
        <f>IF(OR(C30="",D30=""),0,ROUND(MOD(D30-C30,1)*24-N(E30)/60,2))</f>
      </c>
      <c r="G30" s="15">
        <f>MAX(0,F30-8)</f>
      </c>
      <c r="H30" s="13" t="s">
        <v>37</v>
      </c>
      <c r="I30" s="13"/>
    </row>
    <row r="31" spans="1:9" x14ac:dyDescent="0.25">
      <c r="A31" s="13">
        <v>25</v>
      </c>
      <c r="B31" s="13" t="s">
        <v>38</v>
      </c>
      <c r="C31" s="14"/>
      <c r="D31" s="14"/>
      <c r="E31" s="13"/>
      <c r="F31" s="15">
        <f>IF(OR(C31="",D31=""),0,ROUND(MOD(D31-C31,1)*24-N(E31)/60,2))</f>
      </c>
      <c r="G31" s="15">
        <f>MAX(0,F31-8)</f>
      </c>
      <c r="H31" s="13" t="s">
        <v>37</v>
      </c>
      <c r="I31" s="13"/>
    </row>
    <row r="32" spans="1:9" x14ac:dyDescent="0.25">
      <c r="A32" s="16">
        <v>26</v>
      </c>
      <c r="B32" s="16" t="s">
        <v>39</v>
      </c>
      <c r="C32" s="17"/>
      <c r="D32" s="17"/>
      <c r="E32" s="16"/>
      <c r="F32" s="18">
        <f>IF(OR(C32="",D32=""),0,ROUND(MOD(D32-C32,1)*24-N(E32)/60,2))</f>
      </c>
      <c r="G32" s="18">
        <f>MAX(0,F32-8)</f>
      </c>
      <c r="H32" s="16"/>
      <c r="I32" s="16"/>
    </row>
    <row r="33" spans="1:9" x14ac:dyDescent="0.25">
      <c r="A33" s="16">
        <v>27</v>
      </c>
      <c r="B33" s="16" t="s">
        <v>40</v>
      </c>
      <c r="C33" s="17"/>
      <c r="D33" s="17"/>
      <c r="E33" s="16"/>
      <c r="F33" s="18">
        <f>IF(OR(C33="",D33=""),0,ROUND(MOD(D33-C33,1)*24-N(E33)/60,2))</f>
      </c>
      <c r="G33" s="18">
        <f>MAX(0,F33-8)</f>
      </c>
      <c r="H33" s="16"/>
      <c r="I33" s="16"/>
    </row>
    <row r="34" spans="1:9" x14ac:dyDescent="0.25">
      <c r="A34" s="16">
        <v>28</v>
      </c>
      <c r="B34" s="16" t="s">
        <v>41</v>
      </c>
      <c r="C34" s="17"/>
      <c r="D34" s="17"/>
      <c r="E34" s="16"/>
      <c r="F34" s="18">
        <f>IF(OR(C34="",D34=""),0,ROUND(MOD(D34-C34,1)*24-N(E34)/60,2))</f>
      </c>
      <c r="G34" s="18">
        <f>MAX(0,F34-8)</f>
      </c>
      <c r="H34" s="16"/>
      <c r="I34" s="16"/>
    </row>
    <row r="35" spans="1:9" x14ac:dyDescent="0.25">
      <c r="A35" s="16">
        <v>29</v>
      </c>
      <c r="B35" s="16" t="s">
        <v>43</v>
      </c>
      <c r="C35" s="17"/>
      <c r="D35" s="17"/>
      <c r="E35" s="16"/>
      <c r="F35" s="18">
        <f>IF(OR(C35="",D35=""),0,ROUND(MOD(D35-C35,1)*24-N(E35)/60,2))</f>
      </c>
      <c r="G35" s="18">
        <f>MAX(0,F35-8)</f>
      </c>
      <c r="H35" s="16"/>
      <c r="I35" s="16"/>
    </row>
    <row r="36" spans="1:9" x14ac:dyDescent="0.25">
      <c r="A36" s="16">
        <v>30</v>
      </c>
      <c r="B36" s="16" t="s">
        <v>34</v>
      </c>
      <c r="C36" s="17"/>
      <c r="D36" s="17"/>
      <c r="E36" s="16"/>
      <c r="F36" s="18">
        <f>IF(OR(C36="",D36=""),0,ROUND(MOD(D36-C36,1)*24-N(E36)/60,2))</f>
      </c>
      <c r="G36" s="18">
        <f>MAX(0,F36-8)</f>
      </c>
      <c r="H36" s="16"/>
      <c r="I36" s="16"/>
    </row>
    <row r="37" spans="1:9" x14ac:dyDescent="0.25">
      <c r="A37" s="13">
        <v>31</v>
      </c>
      <c r="B37" s="13" t="s">
        <v>36</v>
      </c>
      <c r="C37" s="14"/>
      <c r="D37" s="14"/>
      <c r="E37" s="13"/>
      <c r="F37" s="15">
        <f>IF(OR(C37="",D37=""),0,ROUND(MOD(D37-C37,1)*24-N(E37)/60,2))</f>
      </c>
      <c r="G37" s="15">
        <f>MAX(0,F37-8)</f>
      </c>
      <c r="H37" s="13" t="s">
        <v>37</v>
      </c>
      <c r="I37" s="13"/>
    </row>
    <row r="39" spans="1:6" x14ac:dyDescent="0.25">
      <c r="A39" s="19" t="s">
        <v>44</v>
      </c>
      <c r="B39" s="19"/>
      <c r="C39" s="19"/>
      <c r="D39" s="19"/>
      <c r="E39" s="19"/>
      <c r="F39" s="20">
        <f>SUM(F7:F37)</f>
      </c>
    </row>
    <row r="40" spans="1:6" x14ac:dyDescent="0.25">
      <c r="A40" s="19" t="s">
        <v>45</v>
      </c>
      <c r="B40" s="19"/>
      <c r="C40" s="19"/>
      <c r="D40" s="19"/>
      <c r="E40" s="19"/>
      <c r="F40" s="21">
        <v>176</v>
      </c>
    </row>
    <row r="41" spans="1:6" x14ac:dyDescent="0.25">
      <c r="A41" s="19" t="s">
        <v>46</v>
      </c>
      <c r="B41" s="19"/>
      <c r="C41" s="19"/>
      <c r="D41" s="19"/>
      <c r="E41" s="19"/>
      <c r="F41" s="22">
        <f>MAX(0,F39-F40)</f>
      </c>
    </row>
    <row r="42" spans="1:6" x14ac:dyDescent="0.25">
      <c r="A42" s="19" t="s">
        <v>47</v>
      </c>
      <c r="B42" s="19"/>
      <c r="C42" s="19"/>
      <c r="D42" s="19"/>
      <c r="E42" s="19"/>
      <c r="F42" s="22">
        <f>SUM(G7:G37)</f>
      </c>
    </row>
    <row r="43" spans="1:6" x14ac:dyDescent="0.25">
      <c r="A43" s="19" t="s">
        <v>48</v>
      </c>
      <c r="B43" s="19"/>
      <c r="C43" s="19"/>
      <c r="D43" s="19"/>
      <c r="E43" s="19"/>
      <c r="F43" s="23">
        <f>COUNTIF(H7:H37,"urlop")</f>
      </c>
    </row>
    <row r="44" spans="1:6" x14ac:dyDescent="0.25">
      <c r="A44" s="19" t="s">
        <v>49</v>
      </c>
      <c r="B44" s="19"/>
      <c r="C44" s="19"/>
      <c r="D44" s="19"/>
      <c r="E44" s="19"/>
      <c r="F44" s="23">
        <f>COUNTIF(H7:H37,"L4")</f>
      </c>
    </row>
    <row r="47" spans="1:7" x14ac:dyDescent="0.25">
      <c r="A47" t="s">
        <v>50</v>
      </c>
      <c r="G47" t="s">
        <v>50</v>
      </c>
    </row>
    <row r="48" spans="1:7" x14ac:dyDescent="0.25">
      <c r="A48" t="s">
        <v>51</v>
      </c>
      <c r="G48" t="s">
        <v>52</v>
      </c>
    </row>
    <row r="50" spans="1:1" x14ac:dyDescent="0.25">
      <c r="A50" s="24" t="s">
        <v>53</v>
      </c>
    </row>
  </sheetData>
  <mergeCells count="8">
    <mergeCell ref="C2:F2"/>
    <mergeCell ref="C3:F3"/>
    <mergeCell ref="A39:E39"/>
    <mergeCell ref="A40:E40"/>
    <mergeCell ref="A41:E41"/>
    <mergeCell ref="A42:E42"/>
    <mergeCell ref="A43:E43"/>
    <mergeCell ref="A44:E44"/>
  </mergeCells>
  <dataValidations count="5">
    <dataValidation type="list" allowBlank="1" sqref="H11:H15">
      <formula1>"praca,urlop,L4,opieka,delegacja,inne"</formula1>
    </dataValidation>
    <dataValidation type="list" allowBlank="1" sqref="H18:H22">
      <formula1>"praca,urlop,L4,opieka,delegacja,inne"</formula1>
    </dataValidation>
    <dataValidation type="list" allowBlank="1" sqref="H25:H29">
      <formula1>"praca,urlop,L4,opieka,delegacja,inne"</formula1>
    </dataValidation>
    <dataValidation type="list" allowBlank="1" sqref="H32:H36">
      <formula1>"praca,urlop,L4,opieka,delegacja,inne"</formula1>
    </dataValidation>
    <dataValidation type="list" allowBlank="1" sqref="H7:H8">
      <formula1>"praca,urlop,L4,opieka,delegacja,inne"</formula1>
    </dataValidation>
  </dataValidations>
  <hyperlinks>
    <hyperlink ref="A50" r:id="rId1"/>
  </hyperlink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4" customWidth="1"/>
    <col min="3" max="4" width="13" customWidth="1"/>
    <col min="5" max="6" width="10" customWidth="1"/>
    <col min="7" max="7" width="12" customWidth="1"/>
    <col min="8" max="8" width="26" customWidth="1"/>
    <col min="9" max="9" width="28" customWidth="1"/>
  </cols>
  <sheetData>
    <row r="1" spans="1:1" x14ac:dyDescent="0.25">
      <c r="A1" s="1" t="s">
        <v>69</v>
      </c>
    </row>
    <row r="2" spans="1:6" x14ac:dyDescent="0.25">
      <c r="A2" s="5" t="s">
        <v>22</v>
      </c>
      <c r="C2" s="7"/>
      <c r="D2" s="7"/>
      <c r="E2" s="7"/>
      <c r="F2" s="7"/>
    </row>
    <row r="3" spans="1:6" x14ac:dyDescent="0.25">
      <c r="A3" s="5" t="s">
        <v>23</v>
      </c>
      <c r="C3" s="7"/>
      <c r="D3" s="7"/>
      <c r="E3" s="7"/>
      <c r="F3" s="7"/>
    </row>
    <row r="4" spans="1:1" x14ac:dyDescent="0.25">
      <c r="A4" t="s">
        <v>57</v>
      </c>
    </row>
    <row r="6" ht="30" customHeight="1" spans="1:9" s="8" customFormat="1" x14ac:dyDescent="0.25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</row>
    <row r="7" spans="1:9" x14ac:dyDescent="0.25">
      <c r="A7" s="13">
        <v>1</v>
      </c>
      <c r="B7" s="13" t="s">
        <v>38</v>
      </c>
      <c r="C7" s="14"/>
      <c r="D7" s="14"/>
      <c r="E7" s="13"/>
      <c r="F7" s="15">
        <f>IF(OR(C7="",D7=""),0,ROUND(MOD(D7-C7,1)*24-N(E7)/60,2))</f>
      </c>
      <c r="G7" s="15">
        <f>MAX(0,F7-8)</f>
      </c>
      <c r="H7" s="13" t="s">
        <v>37</v>
      </c>
      <c r="I7" s="13"/>
    </row>
    <row r="8" spans="1:9" x14ac:dyDescent="0.25">
      <c r="A8" s="16">
        <v>2</v>
      </c>
      <c r="B8" s="16" t="s">
        <v>39</v>
      </c>
      <c r="C8" s="17"/>
      <c r="D8" s="17"/>
      <c r="E8" s="16"/>
      <c r="F8" s="18">
        <f>IF(OR(C8="",D8=""),0,ROUND(MOD(D8-C8,1)*24-N(E8)/60,2))</f>
      </c>
      <c r="G8" s="18">
        <f>MAX(0,F8-8)</f>
      </c>
      <c r="H8" s="16"/>
      <c r="I8" s="16"/>
    </row>
    <row r="9" spans="1:9" x14ac:dyDescent="0.25">
      <c r="A9" s="16">
        <v>3</v>
      </c>
      <c r="B9" s="16" t="s">
        <v>40</v>
      </c>
      <c r="C9" s="17"/>
      <c r="D9" s="17"/>
      <c r="E9" s="16"/>
      <c r="F9" s="18">
        <f>IF(OR(C9="",D9=""),0,ROUND(MOD(D9-C9,1)*24-N(E9)/60,2))</f>
      </c>
      <c r="G9" s="18">
        <f>MAX(0,F9-8)</f>
      </c>
      <c r="H9" s="16"/>
      <c r="I9" s="16"/>
    </row>
    <row r="10" spans="1:9" x14ac:dyDescent="0.25">
      <c r="A10" s="16">
        <v>4</v>
      </c>
      <c r="B10" s="16" t="s">
        <v>41</v>
      </c>
      <c r="C10" s="17"/>
      <c r="D10" s="17"/>
      <c r="E10" s="16"/>
      <c r="F10" s="18">
        <f>IF(OR(C10="",D10=""),0,ROUND(MOD(D10-C10,1)*24-N(E10)/60,2))</f>
      </c>
      <c r="G10" s="18">
        <f>MAX(0,F10-8)</f>
      </c>
      <c r="H10" s="16"/>
      <c r="I10" s="16"/>
    </row>
    <row r="11" spans="1:9" x14ac:dyDescent="0.25">
      <c r="A11" s="16">
        <v>5</v>
      </c>
      <c r="B11" s="16" t="s">
        <v>43</v>
      </c>
      <c r="C11" s="17"/>
      <c r="D11" s="17"/>
      <c r="E11" s="16"/>
      <c r="F11" s="18">
        <f>IF(OR(C11="",D11=""),0,ROUND(MOD(D11-C11,1)*24-N(E11)/60,2))</f>
      </c>
      <c r="G11" s="18">
        <f>MAX(0,F11-8)</f>
      </c>
      <c r="H11" s="16"/>
      <c r="I11" s="16"/>
    </row>
    <row r="12" spans="1:9" x14ac:dyDescent="0.25">
      <c r="A12" s="16">
        <v>6</v>
      </c>
      <c r="B12" s="16" t="s">
        <v>34</v>
      </c>
      <c r="C12" s="17"/>
      <c r="D12" s="17"/>
      <c r="E12" s="16"/>
      <c r="F12" s="18">
        <f>IF(OR(C12="",D12=""),0,ROUND(MOD(D12-C12,1)*24-N(E12)/60,2))</f>
      </c>
      <c r="G12" s="18">
        <f>MAX(0,F12-8)</f>
      </c>
      <c r="H12" s="16"/>
      <c r="I12" s="16"/>
    </row>
    <row r="13" spans="1:9" x14ac:dyDescent="0.25">
      <c r="A13" s="13">
        <v>7</v>
      </c>
      <c r="B13" s="13" t="s">
        <v>36</v>
      </c>
      <c r="C13" s="14"/>
      <c r="D13" s="14"/>
      <c r="E13" s="13"/>
      <c r="F13" s="15">
        <f>IF(OR(C13="",D13=""),0,ROUND(MOD(D13-C13,1)*24-N(E13)/60,2))</f>
      </c>
      <c r="G13" s="15">
        <f>MAX(0,F13-8)</f>
      </c>
      <c r="H13" s="13" t="s">
        <v>37</v>
      </c>
      <c r="I13" s="13"/>
    </row>
    <row r="14" spans="1:9" x14ac:dyDescent="0.25">
      <c r="A14" s="13">
        <v>8</v>
      </c>
      <c r="B14" s="13" t="s">
        <v>38</v>
      </c>
      <c r="C14" s="14"/>
      <c r="D14" s="14"/>
      <c r="E14" s="13"/>
      <c r="F14" s="15">
        <f>IF(OR(C14="",D14=""),0,ROUND(MOD(D14-C14,1)*24-N(E14)/60,2))</f>
      </c>
      <c r="G14" s="15">
        <f>MAX(0,F14-8)</f>
      </c>
      <c r="H14" s="13" t="s">
        <v>37</v>
      </c>
      <c r="I14" s="13"/>
    </row>
    <row r="15" spans="1:9" x14ac:dyDescent="0.25">
      <c r="A15" s="16">
        <v>9</v>
      </c>
      <c r="B15" s="16" t="s">
        <v>39</v>
      </c>
      <c r="C15" s="17"/>
      <c r="D15" s="17"/>
      <c r="E15" s="16"/>
      <c r="F15" s="18">
        <f>IF(OR(C15="",D15=""),0,ROUND(MOD(D15-C15,1)*24-N(E15)/60,2))</f>
      </c>
      <c r="G15" s="18">
        <f>MAX(0,F15-8)</f>
      </c>
      <c r="H15" s="16"/>
      <c r="I15" s="16"/>
    </row>
    <row r="16" spans="1:9" x14ac:dyDescent="0.25">
      <c r="A16" s="16">
        <v>10</v>
      </c>
      <c r="B16" s="16" t="s">
        <v>40</v>
      </c>
      <c r="C16" s="17"/>
      <c r="D16" s="17"/>
      <c r="E16" s="16"/>
      <c r="F16" s="18">
        <f>IF(OR(C16="",D16=""),0,ROUND(MOD(D16-C16,1)*24-N(E16)/60,2))</f>
      </c>
      <c r="G16" s="18">
        <f>MAX(0,F16-8)</f>
      </c>
      <c r="H16" s="16"/>
      <c r="I16" s="16"/>
    </row>
    <row r="17" spans="1:9" x14ac:dyDescent="0.25">
      <c r="A17" s="16">
        <v>11</v>
      </c>
      <c r="B17" s="16" t="s">
        <v>41</v>
      </c>
      <c r="C17" s="17"/>
      <c r="D17" s="17"/>
      <c r="E17" s="16"/>
      <c r="F17" s="18">
        <f>IF(OR(C17="",D17=""),0,ROUND(MOD(D17-C17,1)*24-N(E17)/60,2))</f>
      </c>
      <c r="G17" s="18">
        <f>MAX(0,F17-8)</f>
      </c>
      <c r="H17" s="16"/>
      <c r="I17" s="16"/>
    </row>
    <row r="18" spans="1:9" x14ac:dyDescent="0.25">
      <c r="A18" s="16">
        <v>12</v>
      </c>
      <c r="B18" s="16" t="s">
        <v>43</v>
      </c>
      <c r="C18" s="17"/>
      <c r="D18" s="17"/>
      <c r="E18" s="16"/>
      <c r="F18" s="18">
        <f>IF(OR(C18="",D18=""),0,ROUND(MOD(D18-C18,1)*24-N(E18)/60,2))</f>
      </c>
      <c r="G18" s="18">
        <f>MAX(0,F18-8)</f>
      </c>
      <c r="H18" s="16"/>
      <c r="I18" s="16"/>
    </row>
    <row r="19" spans="1:9" x14ac:dyDescent="0.25">
      <c r="A19" s="16">
        <v>13</v>
      </c>
      <c r="B19" s="16" t="s">
        <v>34</v>
      </c>
      <c r="C19" s="17"/>
      <c r="D19" s="17"/>
      <c r="E19" s="16"/>
      <c r="F19" s="18">
        <f>IF(OR(C19="",D19=""),0,ROUND(MOD(D19-C19,1)*24-N(E19)/60,2))</f>
      </c>
      <c r="G19" s="18">
        <f>MAX(0,F19-8)</f>
      </c>
      <c r="H19" s="16"/>
      <c r="I19" s="16"/>
    </row>
    <row r="20" spans="1:9" x14ac:dyDescent="0.25">
      <c r="A20" s="13">
        <v>14</v>
      </c>
      <c r="B20" s="13" t="s">
        <v>36</v>
      </c>
      <c r="C20" s="14"/>
      <c r="D20" s="14"/>
      <c r="E20" s="13"/>
      <c r="F20" s="15">
        <f>IF(OR(C20="",D20=""),0,ROUND(MOD(D20-C20,1)*24-N(E20)/60,2))</f>
      </c>
      <c r="G20" s="15">
        <f>MAX(0,F20-8)</f>
      </c>
      <c r="H20" s="13" t="s">
        <v>37</v>
      </c>
      <c r="I20" s="13"/>
    </row>
    <row r="21" spans="1:9" x14ac:dyDescent="0.25">
      <c r="A21" s="10">
        <v>15</v>
      </c>
      <c r="B21" s="10" t="s">
        <v>38</v>
      </c>
      <c r="C21" s="11"/>
      <c r="D21" s="11"/>
      <c r="E21" s="10"/>
      <c r="F21" s="12">
        <f>IF(OR(C21="",D21=""),0,ROUND(MOD(D21-C21,1)*24-N(E21)/60,2))</f>
      </c>
      <c r="G21" s="12">
        <f>MAX(0,F21-8)</f>
      </c>
      <c r="H21" s="10" t="s">
        <v>70</v>
      </c>
      <c r="I21" s="10"/>
    </row>
    <row r="22" spans="1:9" x14ac:dyDescent="0.25">
      <c r="A22" s="16">
        <v>16</v>
      </c>
      <c r="B22" s="16" t="s">
        <v>39</v>
      </c>
      <c r="C22" s="17"/>
      <c r="D22" s="17"/>
      <c r="E22" s="16"/>
      <c r="F22" s="18">
        <f>IF(OR(C22="",D22=""),0,ROUND(MOD(D22-C22,1)*24-N(E22)/60,2))</f>
      </c>
      <c r="G22" s="18">
        <f>MAX(0,F22-8)</f>
      </c>
      <c r="H22" s="16"/>
      <c r="I22" s="16"/>
    </row>
    <row r="23" spans="1:9" x14ac:dyDescent="0.25">
      <c r="A23" s="16">
        <v>17</v>
      </c>
      <c r="B23" s="16" t="s">
        <v>40</v>
      </c>
      <c r="C23" s="17"/>
      <c r="D23" s="17"/>
      <c r="E23" s="16"/>
      <c r="F23" s="18">
        <f>IF(OR(C23="",D23=""),0,ROUND(MOD(D23-C23,1)*24-N(E23)/60,2))</f>
      </c>
      <c r="G23" s="18">
        <f>MAX(0,F23-8)</f>
      </c>
      <c r="H23" s="16"/>
      <c r="I23" s="16"/>
    </row>
    <row r="24" spans="1:9" x14ac:dyDescent="0.25">
      <c r="A24" s="16">
        <v>18</v>
      </c>
      <c r="B24" s="16" t="s">
        <v>41</v>
      </c>
      <c r="C24" s="17"/>
      <c r="D24" s="17"/>
      <c r="E24" s="16"/>
      <c r="F24" s="18">
        <f>IF(OR(C24="",D24=""),0,ROUND(MOD(D24-C24,1)*24-N(E24)/60,2))</f>
      </c>
      <c r="G24" s="18">
        <f>MAX(0,F24-8)</f>
      </c>
      <c r="H24" s="16"/>
      <c r="I24" s="16"/>
    </row>
    <row r="25" spans="1:9" x14ac:dyDescent="0.25">
      <c r="A25" s="16">
        <v>19</v>
      </c>
      <c r="B25" s="16" t="s">
        <v>43</v>
      </c>
      <c r="C25" s="17"/>
      <c r="D25" s="17"/>
      <c r="E25" s="16"/>
      <c r="F25" s="18">
        <f>IF(OR(C25="",D25=""),0,ROUND(MOD(D25-C25,1)*24-N(E25)/60,2))</f>
      </c>
      <c r="G25" s="18">
        <f>MAX(0,F25-8)</f>
      </c>
      <c r="H25" s="16"/>
      <c r="I25" s="16"/>
    </row>
    <row r="26" spans="1:9" x14ac:dyDescent="0.25">
      <c r="A26" s="16">
        <v>20</v>
      </c>
      <c r="B26" s="16" t="s">
        <v>34</v>
      </c>
      <c r="C26" s="17"/>
      <c r="D26" s="17"/>
      <c r="E26" s="16"/>
      <c r="F26" s="18">
        <f>IF(OR(C26="",D26=""),0,ROUND(MOD(D26-C26,1)*24-N(E26)/60,2))</f>
      </c>
      <c r="G26" s="18">
        <f>MAX(0,F26-8)</f>
      </c>
      <c r="H26" s="16"/>
      <c r="I26" s="16"/>
    </row>
    <row r="27" spans="1:9" x14ac:dyDescent="0.25">
      <c r="A27" s="13">
        <v>21</v>
      </c>
      <c r="B27" s="13" t="s">
        <v>36</v>
      </c>
      <c r="C27" s="14"/>
      <c r="D27" s="14"/>
      <c r="E27" s="13"/>
      <c r="F27" s="15">
        <f>IF(OR(C27="",D27=""),0,ROUND(MOD(D27-C27,1)*24-N(E27)/60,2))</f>
      </c>
      <c r="G27" s="15">
        <f>MAX(0,F27-8)</f>
      </c>
      <c r="H27" s="13" t="s">
        <v>37</v>
      </c>
      <c r="I27" s="13"/>
    </row>
    <row r="28" spans="1:9" x14ac:dyDescent="0.25">
      <c r="A28" s="13">
        <v>22</v>
      </c>
      <c r="B28" s="13" t="s">
        <v>38</v>
      </c>
      <c r="C28" s="14"/>
      <c r="D28" s="14"/>
      <c r="E28" s="13"/>
      <c r="F28" s="15">
        <f>IF(OR(C28="",D28=""),0,ROUND(MOD(D28-C28,1)*24-N(E28)/60,2))</f>
      </c>
      <c r="G28" s="15">
        <f>MAX(0,F28-8)</f>
      </c>
      <c r="H28" s="13" t="s">
        <v>37</v>
      </c>
      <c r="I28" s="13"/>
    </row>
    <row r="29" spans="1:9" x14ac:dyDescent="0.25">
      <c r="A29" s="16">
        <v>23</v>
      </c>
      <c r="B29" s="16" t="s">
        <v>39</v>
      </c>
      <c r="C29" s="17"/>
      <c r="D29" s="17"/>
      <c r="E29" s="16"/>
      <c r="F29" s="18">
        <f>IF(OR(C29="",D29=""),0,ROUND(MOD(D29-C29,1)*24-N(E29)/60,2))</f>
      </c>
      <c r="G29" s="18">
        <f>MAX(0,F29-8)</f>
      </c>
      <c r="H29" s="16"/>
      <c r="I29" s="16"/>
    </row>
    <row r="30" spans="1:9" x14ac:dyDescent="0.25">
      <c r="A30" s="16">
        <v>24</v>
      </c>
      <c r="B30" s="16" t="s">
        <v>40</v>
      </c>
      <c r="C30" s="17"/>
      <c r="D30" s="17"/>
      <c r="E30" s="16"/>
      <c r="F30" s="18">
        <f>IF(OR(C30="",D30=""),0,ROUND(MOD(D30-C30,1)*24-N(E30)/60,2))</f>
      </c>
      <c r="G30" s="18">
        <f>MAX(0,F30-8)</f>
      </c>
      <c r="H30" s="16"/>
      <c r="I30" s="16"/>
    </row>
    <row r="31" spans="1:9" x14ac:dyDescent="0.25">
      <c r="A31" s="16">
        <v>25</v>
      </c>
      <c r="B31" s="16" t="s">
        <v>41</v>
      </c>
      <c r="C31" s="17"/>
      <c r="D31" s="17"/>
      <c r="E31" s="16"/>
      <c r="F31" s="18">
        <f>IF(OR(C31="",D31=""),0,ROUND(MOD(D31-C31,1)*24-N(E31)/60,2))</f>
      </c>
      <c r="G31" s="18">
        <f>MAX(0,F31-8)</f>
      </c>
      <c r="H31" s="16"/>
      <c r="I31" s="16"/>
    </row>
    <row r="32" spans="1:9" x14ac:dyDescent="0.25">
      <c r="A32" s="16">
        <v>26</v>
      </c>
      <c r="B32" s="16" t="s">
        <v>43</v>
      </c>
      <c r="C32" s="17"/>
      <c r="D32" s="17"/>
      <c r="E32" s="16"/>
      <c r="F32" s="18">
        <f>IF(OR(C32="",D32=""),0,ROUND(MOD(D32-C32,1)*24-N(E32)/60,2))</f>
      </c>
      <c r="G32" s="18">
        <f>MAX(0,F32-8)</f>
      </c>
      <c r="H32" s="16"/>
      <c r="I32" s="16"/>
    </row>
    <row r="33" spans="1:9" x14ac:dyDescent="0.25">
      <c r="A33" s="16">
        <v>27</v>
      </c>
      <c r="B33" s="16" t="s">
        <v>34</v>
      </c>
      <c r="C33" s="17"/>
      <c r="D33" s="17"/>
      <c r="E33" s="16"/>
      <c r="F33" s="18">
        <f>IF(OR(C33="",D33=""),0,ROUND(MOD(D33-C33,1)*24-N(E33)/60,2))</f>
      </c>
      <c r="G33" s="18">
        <f>MAX(0,F33-8)</f>
      </c>
      <c r="H33" s="16"/>
      <c r="I33" s="16"/>
    </row>
    <row r="34" spans="1:9" x14ac:dyDescent="0.25">
      <c r="A34" s="13">
        <v>28</v>
      </c>
      <c r="B34" s="13" t="s">
        <v>36</v>
      </c>
      <c r="C34" s="14"/>
      <c r="D34" s="14"/>
      <c r="E34" s="13"/>
      <c r="F34" s="15">
        <f>IF(OR(C34="",D34=""),0,ROUND(MOD(D34-C34,1)*24-N(E34)/60,2))</f>
      </c>
      <c r="G34" s="15">
        <f>MAX(0,F34-8)</f>
      </c>
      <c r="H34" s="13" t="s">
        <v>37</v>
      </c>
      <c r="I34" s="13"/>
    </row>
    <row r="35" spans="1:9" x14ac:dyDescent="0.25">
      <c r="A35" s="13">
        <v>29</v>
      </c>
      <c r="B35" s="13" t="s">
        <v>38</v>
      </c>
      <c r="C35" s="14"/>
      <c r="D35" s="14"/>
      <c r="E35" s="13"/>
      <c r="F35" s="15">
        <f>IF(OR(C35="",D35=""),0,ROUND(MOD(D35-C35,1)*24-N(E35)/60,2))</f>
      </c>
      <c r="G35" s="15">
        <f>MAX(0,F35-8)</f>
      </c>
      <c r="H35" s="13" t="s">
        <v>37</v>
      </c>
      <c r="I35" s="13"/>
    </row>
    <row r="36" spans="1:9" x14ac:dyDescent="0.25">
      <c r="A36" s="16">
        <v>30</v>
      </c>
      <c r="B36" s="16" t="s">
        <v>39</v>
      </c>
      <c r="C36" s="17"/>
      <c r="D36" s="17"/>
      <c r="E36" s="16"/>
      <c r="F36" s="18">
        <f>IF(OR(C36="",D36=""),0,ROUND(MOD(D36-C36,1)*24-N(E36)/60,2))</f>
      </c>
      <c r="G36" s="18">
        <f>MAX(0,F36-8)</f>
      </c>
      <c r="H36" s="16"/>
      <c r="I36" s="16"/>
    </row>
    <row r="37" spans="1:9" x14ac:dyDescent="0.25">
      <c r="A37" s="16">
        <v>31</v>
      </c>
      <c r="B37" s="16" t="s">
        <v>40</v>
      </c>
      <c r="C37" s="17"/>
      <c r="D37" s="17"/>
      <c r="E37" s="16"/>
      <c r="F37" s="18">
        <f>IF(OR(C37="",D37=""),0,ROUND(MOD(D37-C37,1)*24-N(E37)/60,2))</f>
      </c>
      <c r="G37" s="18">
        <f>MAX(0,F37-8)</f>
      </c>
      <c r="H37" s="16"/>
      <c r="I37" s="16"/>
    </row>
    <row r="39" spans="1:6" x14ac:dyDescent="0.25">
      <c r="A39" s="19" t="s">
        <v>44</v>
      </c>
      <c r="B39" s="19"/>
      <c r="C39" s="19"/>
      <c r="D39" s="19"/>
      <c r="E39" s="19"/>
      <c r="F39" s="20">
        <f>SUM(F7:F37)</f>
      </c>
    </row>
    <row r="40" spans="1:6" x14ac:dyDescent="0.25">
      <c r="A40" s="19" t="s">
        <v>45</v>
      </c>
      <c r="B40" s="19"/>
      <c r="C40" s="19"/>
      <c r="D40" s="19"/>
      <c r="E40" s="19"/>
      <c r="F40" s="21">
        <v>176</v>
      </c>
    </row>
    <row r="41" spans="1:6" x14ac:dyDescent="0.25">
      <c r="A41" s="19" t="s">
        <v>46</v>
      </c>
      <c r="B41" s="19"/>
      <c r="C41" s="19"/>
      <c r="D41" s="19"/>
      <c r="E41" s="19"/>
      <c r="F41" s="22">
        <f>MAX(0,F39-F40)</f>
      </c>
    </row>
    <row r="42" spans="1:6" x14ac:dyDescent="0.25">
      <c r="A42" s="19" t="s">
        <v>47</v>
      </c>
      <c r="B42" s="19"/>
      <c r="C42" s="19"/>
      <c r="D42" s="19"/>
      <c r="E42" s="19"/>
      <c r="F42" s="22">
        <f>SUM(G7:G37)</f>
      </c>
    </row>
    <row r="43" spans="1:6" x14ac:dyDescent="0.25">
      <c r="A43" s="19" t="s">
        <v>48</v>
      </c>
      <c r="B43" s="19"/>
      <c r="C43" s="19"/>
      <c r="D43" s="19"/>
      <c r="E43" s="19"/>
      <c r="F43" s="23">
        <f>COUNTIF(H7:H37,"urlop")</f>
      </c>
    </row>
    <row r="44" spans="1:6" x14ac:dyDescent="0.25">
      <c r="A44" s="19" t="s">
        <v>49</v>
      </c>
      <c r="B44" s="19"/>
      <c r="C44" s="19"/>
      <c r="D44" s="19"/>
      <c r="E44" s="19"/>
      <c r="F44" s="23">
        <f>COUNTIF(H7:H37,"L4")</f>
      </c>
    </row>
    <row r="47" spans="1:7" x14ac:dyDescent="0.25">
      <c r="A47" t="s">
        <v>50</v>
      </c>
      <c r="G47" t="s">
        <v>50</v>
      </c>
    </row>
    <row r="48" spans="1:7" x14ac:dyDescent="0.25">
      <c r="A48" t="s">
        <v>51</v>
      </c>
      <c r="G48" t="s">
        <v>52</v>
      </c>
    </row>
    <row r="50" spans="1:1" x14ac:dyDescent="0.25">
      <c r="A50" s="24" t="s">
        <v>53</v>
      </c>
    </row>
  </sheetData>
  <mergeCells count="8">
    <mergeCell ref="C2:F2"/>
    <mergeCell ref="C3:F3"/>
    <mergeCell ref="A39:E39"/>
    <mergeCell ref="A40:E40"/>
    <mergeCell ref="A41:E41"/>
    <mergeCell ref="A42:E42"/>
    <mergeCell ref="A43:E43"/>
    <mergeCell ref="A44:E44"/>
  </mergeCells>
  <dataValidations count="6">
    <dataValidation type="list" allowBlank="1" sqref="H10:H12">
      <formula1>"praca,urlop,L4,opieka,delegacja,inne"</formula1>
    </dataValidation>
    <dataValidation type="list" allowBlank="1" sqref="H15:H19">
      <formula1>"praca,urlop,L4,opieka,delegacja,inne"</formula1>
    </dataValidation>
    <dataValidation type="list" allowBlank="1" sqref="H22:H26">
      <formula1>"praca,urlop,L4,opieka,delegacja,inne"</formula1>
    </dataValidation>
    <dataValidation type="list" allowBlank="1" sqref="H29:H33">
      <formula1>"praca,urlop,L4,opieka,delegacja,inne"</formula1>
    </dataValidation>
    <dataValidation type="list" allowBlank="1" sqref="H36:H37">
      <formula1>"praca,urlop,L4,opieka,delegacja,inne"</formula1>
    </dataValidation>
    <dataValidation type="list" allowBlank="1" sqref="H8:H12">
      <formula1>"praca,urlop,L4,opieka,delegacja,inne"</formula1>
    </dataValidation>
  </dataValidations>
  <hyperlinks>
    <hyperlink ref="A50" r:id="rId1"/>
  </hyperlink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4" customWidth="1"/>
    <col min="3" max="4" width="13" customWidth="1"/>
    <col min="5" max="6" width="10" customWidth="1"/>
    <col min="7" max="7" width="12" customWidth="1"/>
    <col min="8" max="8" width="26" customWidth="1"/>
    <col min="9" max="9" width="28" customWidth="1"/>
  </cols>
  <sheetData>
    <row r="1" spans="1:1" x14ac:dyDescent="0.25">
      <c r="A1" s="1" t="s">
        <v>71</v>
      </c>
    </row>
    <row r="2" spans="1:6" x14ac:dyDescent="0.25">
      <c r="A2" s="5" t="s">
        <v>22</v>
      </c>
      <c r="C2" s="7"/>
      <c r="D2" s="7"/>
      <c r="E2" s="7"/>
      <c r="F2" s="7"/>
    </row>
    <row r="3" spans="1:6" x14ac:dyDescent="0.25">
      <c r="A3" s="5" t="s">
        <v>23</v>
      </c>
      <c r="C3" s="7"/>
      <c r="D3" s="7"/>
      <c r="E3" s="7"/>
      <c r="F3" s="7"/>
    </row>
    <row r="4" spans="1:1" x14ac:dyDescent="0.25">
      <c r="A4" t="s">
        <v>57</v>
      </c>
    </row>
    <row r="6" ht="30" customHeight="1" spans="1:9" s="8" customFormat="1" x14ac:dyDescent="0.25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</row>
    <row r="7" spans="1:9" x14ac:dyDescent="0.25">
      <c r="A7" s="16">
        <v>1</v>
      </c>
      <c r="B7" s="16" t="s">
        <v>41</v>
      </c>
      <c r="C7" s="17"/>
      <c r="D7" s="17"/>
      <c r="E7" s="16"/>
      <c r="F7" s="18">
        <f>IF(OR(C7="",D7=""),0,ROUND(MOD(D7-C7,1)*24-N(E7)/60,2))</f>
      </c>
      <c r="G7" s="18">
        <f>MAX(0,F7-8)</f>
      </c>
      <c r="H7" s="16"/>
      <c r="I7" s="16"/>
    </row>
    <row r="8" spans="1:9" x14ac:dyDescent="0.25">
      <c r="A8" s="16">
        <v>2</v>
      </c>
      <c r="B8" s="16" t="s">
        <v>43</v>
      </c>
      <c r="C8" s="17"/>
      <c r="D8" s="17"/>
      <c r="E8" s="16"/>
      <c r="F8" s="18">
        <f>IF(OR(C8="",D8=""),0,ROUND(MOD(D8-C8,1)*24-N(E8)/60,2))</f>
      </c>
      <c r="G8" s="18">
        <f>MAX(0,F8-8)</f>
      </c>
      <c r="H8" s="16"/>
      <c r="I8" s="16"/>
    </row>
    <row r="9" spans="1:9" x14ac:dyDescent="0.25">
      <c r="A9" s="16">
        <v>3</v>
      </c>
      <c r="B9" s="16" t="s">
        <v>34</v>
      </c>
      <c r="C9" s="17"/>
      <c r="D9" s="17"/>
      <c r="E9" s="16"/>
      <c r="F9" s="18">
        <f>IF(OR(C9="",D9=""),0,ROUND(MOD(D9-C9,1)*24-N(E9)/60,2))</f>
      </c>
      <c r="G9" s="18">
        <f>MAX(0,F9-8)</f>
      </c>
      <c r="H9" s="16"/>
      <c r="I9" s="16"/>
    </row>
    <row r="10" spans="1:9" x14ac:dyDescent="0.25">
      <c r="A10" s="13">
        <v>4</v>
      </c>
      <c r="B10" s="13" t="s">
        <v>36</v>
      </c>
      <c r="C10" s="14"/>
      <c r="D10" s="14"/>
      <c r="E10" s="13"/>
      <c r="F10" s="15">
        <f>IF(OR(C10="",D10=""),0,ROUND(MOD(D10-C10,1)*24-N(E10)/60,2))</f>
      </c>
      <c r="G10" s="15">
        <f>MAX(0,F10-8)</f>
      </c>
      <c r="H10" s="13" t="s">
        <v>37</v>
      </c>
      <c r="I10" s="13"/>
    </row>
    <row r="11" spans="1:9" x14ac:dyDescent="0.25">
      <c r="A11" s="13">
        <v>5</v>
      </c>
      <c r="B11" s="13" t="s">
        <v>38</v>
      </c>
      <c r="C11" s="14"/>
      <c r="D11" s="14"/>
      <c r="E11" s="13"/>
      <c r="F11" s="15">
        <f>IF(OR(C11="",D11=""),0,ROUND(MOD(D11-C11,1)*24-N(E11)/60,2))</f>
      </c>
      <c r="G11" s="15">
        <f>MAX(0,F11-8)</f>
      </c>
      <c r="H11" s="13" t="s">
        <v>37</v>
      </c>
      <c r="I11" s="13"/>
    </row>
    <row r="12" spans="1:9" x14ac:dyDescent="0.25">
      <c r="A12" s="16">
        <v>6</v>
      </c>
      <c r="B12" s="16" t="s">
        <v>39</v>
      </c>
      <c r="C12" s="17"/>
      <c r="D12" s="17"/>
      <c r="E12" s="16"/>
      <c r="F12" s="18">
        <f>IF(OR(C12="",D12=""),0,ROUND(MOD(D12-C12,1)*24-N(E12)/60,2))</f>
      </c>
      <c r="G12" s="18">
        <f>MAX(0,F12-8)</f>
      </c>
      <c r="H12" s="16"/>
      <c r="I12" s="16"/>
    </row>
    <row r="13" spans="1:9" x14ac:dyDescent="0.25">
      <c r="A13" s="16">
        <v>7</v>
      </c>
      <c r="B13" s="16" t="s">
        <v>40</v>
      </c>
      <c r="C13" s="17"/>
      <c r="D13" s="17"/>
      <c r="E13" s="16"/>
      <c r="F13" s="18">
        <f>IF(OR(C13="",D13=""),0,ROUND(MOD(D13-C13,1)*24-N(E13)/60,2))</f>
      </c>
      <c r="G13" s="18">
        <f>MAX(0,F13-8)</f>
      </c>
      <c r="H13" s="16"/>
      <c r="I13" s="16"/>
    </row>
    <row r="14" spans="1:9" x14ac:dyDescent="0.25">
      <c r="A14" s="16">
        <v>8</v>
      </c>
      <c r="B14" s="16" t="s">
        <v>41</v>
      </c>
      <c r="C14" s="17"/>
      <c r="D14" s="17"/>
      <c r="E14" s="16"/>
      <c r="F14" s="18">
        <f>IF(OR(C14="",D14=""),0,ROUND(MOD(D14-C14,1)*24-N(E14)/60,2))</f>
      </c>
      <c r="G14" s="18">
        <f>MAX(0,F14-8)</f>
      </c>
      <c r="H14" s="16"/>
      <c r="I14" s="16"/>
    </row>
    <row r="15" spans="1:9" x14ac:dyDescent="0.25">
      <c r="A15" s="16">
        <v>9</v>
      </c>
      <c r="B15" s="16" t="s">
        <v>43</v>
      </c>
      <c r="C15" s="17"/>
      <c r="D15" s="17"/>
      <c r="E15" s="16"/>
      <c r="F15" s="18">
        <f>IF(OR(C15="",D15=""),0,ROUND(MOD(D15-C15,1)*24-N(E15)/60,2))</f>
      </c>
      <c r="G15" s="18">
        <f>MAX(0,F15-8)</f>
      </c>
      <c r="H15" s="16"/>
      <c r="I15" s="16"/>
    </row>
    <row r="16" spans="1:9" x14ac:dyDescent="0.25">
      <c r="A16" s="16">
        <v>10</v>
      </c>
      <c r="B16" s="16" t="s">
        <v>34</v>
      </c>
      <c r="C16" s="17"/>
      <c r="D16" s="17"/>
      <c r="E16" s="16"/>
      <c r="F16" s="18">
        <f>IF(OR(C16="",D16=""),0,ROUND(MOD(D16-C16,1)*24-N(E16)/60,2))</f>
      </c>
      <c r="G16" s="18">
        <f>MAX(0,F16-8)</f>
      </c>
      <c r="H16" s="16"/>
      <c r="I16" s="16"/>
    </row>
    <row r="17" spans="1:9" x14ac:dyDescent="0.25">
      <c r="A17" s="13">
        <v>11</v>
      </c>
      <c r="B17" s="13" t="s">
        <v>36</v>
      </c>
      <c r="C17" s="14"/>
      <c r="D17" s="14"/>
      <c r="E17" s="13"/>
      <c r="F17" s="15">
        <f>IF(OR(C17="",D17=""),0,ROUND(MOD(D17-C17,1)*24-N(E17)/60,2))</f>
      </c>
      <c r="G17" s="15">
        <f>MAX(0,F17-8)</f>
      </c>
      <c r="H17" s="13" t="s">
        <v>37</v>
      </c>
      <c r="I17" s="13"/>
    </row>
    <row r="18" spans="1:9" x14ac:dyDescent="0.25">
      <c r="A18" s="13">
        <v>12</v>
      </c>
      <c r="B18" s="13" t="s">
        <v>38</v>
      </c>
      <c r="C18" s="14"/>
      <c r="D18" s="14"/>
      <c r="E18" s="13"/>
      <c r="F18" s="15">
        <f>IF(OR(C18="",D18=""),0,ROUND(MOD(D18-C18,1)*24-N(E18)/60,2))</f>
      </c>
      <c r="G18" s="15">
        <f>MAX(0,F18-8)</f>
      </c>
      <c r="H18" s="13" t="s">
        <v>37</v>
      </c>
      <c r="I18" s="13"/>
    </row>
    <row r="19" spans="1:9" x14ac:dyDescent="0.25">
      <c r="A19" s="16">
        <v>13</v>
      </c>
      <c r="B19" s="16" t="s">
        <v>39</v>
      </c>
      <c r="C19" s="17"/>
      <c r="D19" s="17"/>
      <c r="E19" s="16"/>
      <c r="F19" s="18">
        <f>IF(OR(C19="",D19=""),0,ROUND(MOD(D19-C19,1)*24-N(E19)/60,2))</f>
      </c>
      <c r="G19" s="18">
        <f>MAX(0,F19-8)</f>
      </c>
      <c r="H19" s="16"/>
      <c r="I19" s="16"/>
    </row>
    <row r="20" spans="1:9" x14ac:dyDescent="0.25">
      <c r="A20" s="16">
        <v>14</v>
      </c>
      <c r="B20" s="16" t="s">
        <v>40</v>
      </c>
      <c r="C20" s="17"/>
      <c r="D20" s="17"/>
      <c r="E20" s="16"/>
      <c r="F20" s="18">
        <f>IF(OR(C20="",D20=""),0,ROUND(MOD(D20-C20,1)*24-N(E20)/60,2))</f>
      </c>
      <c r="G20" s="18">
        <f>MAX(0,F20-8)</f>
      </c>
      <c r="H20" s="16"/>
      <c r="I20" s="16"/>
    </row>
    <row r="21" spans="1:9" x14ac:dyDescent="0.25">
      <c r="A21" s="16">
        <v>15</v>
      </c>
      <c r="B21" s="16" t="s">
        <v>41</v>
      </c>
      <c r="C21" s="17"/>
      <c r="D21" s="17"/>
      <c r="E21" s="16"/>
      <c r="F21" s="18">
        <f>IF(OR(C21="",D21=""),0,ROUND(MOD(D21-C21,1)*24-N(E21)/60,2))</f>
      </c>
      <c r="G21" s="18">
        <f>MAX(0,F21-8)</f>
      </c>
      <c r="H21" s="16"/>
      <c r="I21" s="16"/>
    </row>
    <row r="22" spans="1:9" x14ac:dyDescent="0.25">
      <c r="A22" s="16">
        <v>16</v>
      </c>
      <c r="B22" s="16" t="s">
        <v>43</v>
      </c>
      <c r="C22" s="17"/>
      <c r="D22" s="17"/>
      <c r="E22" s="16"/>
      <c r="F22" s="18">
        <f>IF(OR(C22="",D22=""),0,ROUND(MOD(D22-C22,1)*24-N(E22)/60,2))</f>
      </c>
      <c r="G22" s="18">
        <f>MAX(0,F22-8)</f>
      </c>
      <c r="H22" s="16"/>
      <c r="I22" s="16"/>
    </row>
    <row r="23" spans="1:9" x14ac:dyDescent="0.25">
      <c r="A23" s="16">
        <v>17</v>
      </c>
      <c r="B23" s="16" t="s">
        <v>34</v>
      </c>
      <c r="C23" s="17"/>
      <c r="D23" s="17"/>
      <c r="E23" s="16"/>
      <c r="F23" s="18">
        <f>IF(OR(C23="",D23=""),0,ROUND(MOD(D23-C23,1)*24-N(E23)/60,2))</f>
      </c>
      <c r="G23" s="18">
        <f>MAX(0,F23-8)</f>
      </c>
      <c r="H23" s="16"/>
      <c r="I23" s="16"/>
    </row>
    <row r="24" spans="1:9" x14ac:dyDescent="0.25">
      <c r="A24" s="13">
        <v>18</v>
      </c>
      <c r="B24" s="13" t="s">
        <v>36</v>
      </c>
      <c r="C24" s="14"/>
      <c r="D24" s="14"/>
      <c r="E24" s="13"/>
      <c r="F24" s="15">
        <f>IF(OR(C24="",D24=""),0,ROUND(MOD(D24-C24,1)*24-N(E24)/60,2))</f>
      </c>
      <c r="G24" s="15">
        <f>MAX(0,F24-8)</f>
      </c>
      <c r="H24" s="13" t="s">
        <v>37</v>
      </c>
      <c r="I24" s="13"/>
    </row>
    <row r="25" spans="1:9" x14ac:dyDescent="0.25">
      <c r="A25" s="13">
        <v>19</v>
      </c>
      <c r="B25" s="13" t="s">
        <v>38</v>
      </c>
      <c r="C25" s="14"/>
      <c r="D25" s="14"/>
      <c r="E25" s="13"/>
      <c r="F25" s="15">
        <f>IF(OR(C25="",D25=""),0,ROUND(MOD(D25-C25,1)*24-N(E25)/60,2))</f>
      </c>
      <c r="G25" s="15">
        <f>MAX(0,F25-8)</f>
      </c>
      <c r="H25" s="13" t="s">
        <v>37</v>
      </c>
      <c r="I25" s="13"/>
    </row>
    <row r="26" spans="1:9" x14ac:dyDescent="0.25">
      <c r="A26" s="16">
        <v>20</v>
      </c>
      <c r="B26" s="16" t="s">
        <v>39</v>
      </c>
      <c r="C26" s="17"/>
      <c r="D26" s="17"/>
      <c r="E26" s="16"/>
      <c r="F26" s="18">
        <f>IF(OR(C26="",D26=""),0,ROUND(MOD(D26-C26,1)*24-N(E26)/60,2))</f>
      </c>
      <c r="G26" s="18">
        <f>MAX(0,F26-8)</f>
      </c>
      <c r="H26" s="16"/>
      <c r="I26" s="16"/>
    </row>
    <row r="27" spans="1:9" x14ac:dyDescent="0.25">
      <c r="A27" s="16">
        <v>21</v>
      </c>
      <c r="B27" s="16" t="s">
        <v>40</v>
      </c>
      <c r="C27" s="17"/>
      <c r="D27" s="17"/>
      <c r="E27" s="16"/>
      <c r="F27" s="18">
        <f>IF(OR(C27="",D27=""),0,ROUND(MOD(D27-C27,1)*24-N(E27)/60,2))</f>
      </c>
      <c r="G27" s="18">
        <f>MAX(0,F27-8)</f>
      </c>
      <c r="H27" s="16"/>
      <c r="I27" s="16"/>
    </row>
    <row r="28" spans="1:9" x14ac:dyDescent="0.25">
      <c r="A28" s="16">
        <v>22</v>
      </c>
      <c r="B28" s="16" t="s">
        <v>41</v>
      </c>
      <c r="C28" s="17"/>
      <c r="D28" s="17"/>
      <c r="E28" s="16"/>
      <c r="F28" s="18">
        <f>IF(OR(C28="",D28=""),0,ROUND(MOD(D28-C28,1)*24-N(E28)/60,2))</f>
      </c>
      <c r="G28" s="18">
        <f>MAX(0,F28-8)</f>
      </c>
      <c r="H28" s="16"/>
      <c r="I28" s="16"/>
    </row>
    <row r="29" spans="1:9" x14ac:dyDescent="0.25">
      <c r="A29" s="16">
        <v>23</v>
      </c>
      <c r="B29" s="16" t="s">
        <v>43</v>
      </c>
      <c r="C29" s="17"/>
      <c r="D29" s="17"/>
      <c r="E29" s="16"/>
      <c r="F29" s="18">
        <f>IF(OR(C29="",D29=""),0,ROUND(MOD(D29-C29,1)*24-N(E29)/60,2))</f>
      </c>
      <c r="G29" s="18">
        <f>MAX(0,F29-8)</f>
      </c>
      <c r="H29" s="16"/>
      <c r="I29" s="16"/>
    </row>
    <row r="30" spans="1:9" x14ac:dyDescent="0.25">
      <c r="A30" s="16">
        <v>24</v>
      </c>
      <c r="B30" s="16" t="s">
        <v>34</v>
      </c>
      <c r="C30" s="17"/>
      <c r="D30" s="17"/>
      <c r="E30" s="16"/>
      <c r="F30" s="18">
        <f>IF(OR(C30="",D30=""),0,ROUND(MOD(D30-C30,1)*24-N(E30)/60,2))</f>
      </c>
      <c r="G30" s="18">
        <f>MAX(0,F30-8)</f>
      </c>
      <c r="H30" s="16"/>
      <c r="I30" s="16"/>
    </row>
    <row r="31" spans="1:9" x14ac:dyDescent="0.25">
      <c r="A31" s="13">
        <v>25</v>
      </c>
      <c r="B31" s="13" t="s">
        <v>36</v>
      </c>
      <c r="C31" s="14"/>
      <c r="D31" s="14"/>
      <c r="E31" s="13"/>
      <c r="F31" s="15">
        <f>IF(OR(C31="",D31=""),0,ROUND(MOD(D31-C31,1)*24-N(E31)/60,2))</f>
      </c>
      <c r="G31" s="15">
        <f>MAX(0,F31-8)</f>
      </c>
      <c r="H31" s="13" t="s">
        <v>37</v>
      </c>
      <c r="I31" s="13"/>
    </row>
    <row r="32" spans="1:9" x14ac:dyDescent="0.25">
      <c r="A32" s="13">
        <v>26</v>
      </c>
      <c r="B32" s="13" t="s">
        <v>38</v>
      </c>
      <c r="C32" s="14"/>
      <c r="D32" s="14"/>
      <c r="E32" s="13"/>
      <c r="F32" s="15">
        <f>IF(OR(C32="",D32=""),0,ROUND(MOD(D32-C32,1)*24-N(E32)/60,2))</f>
      </c>
      <c r="G32" s="15">
        <f>MAX(0,F32-8)</f>
      </c>
      <c r="H32" s="13" t="s">
        <v>37</v>
      </c>
      <c r="I32" s="13"/>
    </row>
    <row r="33" spans="1:9" x14ac:dyDescent="0.25">
      <c r="A33" s="16">
        <v>27</v>
      </c>
      <c r="B33" s="16" t="s">
        <v>39</v>
      </c>
      <c r="C33" s="17"/>
      <c r="D33" s="17"/>
      <c r="E33" s="16"/>
      <c r="F33" s="18">
        <f>IF(OR(C33="",D33=""),0,ROUND(MOD(D33-C33,1)*24-N(E33)/60,2))</f>
      </c>
      <c r="G33" s="18">
        <f>MAX(0,F33-8)</f>
      </c>
      <c r="H33" s="16"/>
      <c r="I33" s="16"/>
    </row>
    <row r="34" spans="1:9" x14ac:dyDescent="0.25">
      <c r="A34" s="16">
        <v>28</v>
      </c>
      <c r="B34" s="16" t="s">
        <v>40</v>
      </c>
      <c r="C34" s="17"/>
      <c r="D34" s="17"/>
      <c r="E34" s="16"/>
      <c r="F34" s="18">
        <f>IF(OR(C34="",D34=""),0,ROUND(MOD(D34-C34,1)*24-N(E34)/60,2))</f>
      </c>
      <c r="G34" s="18">
        <f>MAX(0,F34-8)</f>
      </c>
      <c r="H34" s="16"/>
      <c r="I34" s="16"/>
    </row>
    <row r="35" spans="1:9" x14ac:dyDescent="0.25">
      <c r="A35" s="16">
        <v>29</v>
      </c>
      <c r="B35" s="16" t="s">
        <v>41</v>
      </c>
      <c r="C35" s="17"/>
      <c r="D35" s="17"/>
      <c r="E35" s="16"/>
      <c r="F35" s="18">
        <f>IF(OR(C35="",D35=""),0,ROUND(MOD(D35-C35,1)*24-N(E35)/60,2))</f>
      </c>
      <c r="G35" s="18">
        <f>MAX(0,F35-8)</f>
      </c>
      <c r="H35" s="16"/>
      <c r="I35" s="16"/>
    </row>
    <row r="36" spans="1:9" x14ac:dyDescent="0.25">
      <c r="A36" s="16">
        <v>30</v>
      </c>
      <c r="B36" s="16" t="s">
        <v>43</v>
      </c>
      <c r="C36" s="17"/>
      <c r="D36" s="17"/>
      <c r="E36" s="16"/>
      <c r="F36" s="18">
        <f>IF(OR(C36="",D36=""),0,ROUND(MOD(D36-C36,1)*24-N(E36)/60,2))</f>
      </c>
      <c r="G36" s="18">
        <f>MAX(0,F36-8)</f>
      </c>
      <c r="H36" s="16"/>
      <c r="I36" s="16"/>
    </row>
    <row r="38" spans="1:6" x14ac:dyDescent="0.25">
      <c r="A38" s="19" t="s">
        <v>44</v>
      </c>
      <c r="B38" s="19"/>
      <c r="C38" s="19"/>
      <c r="D38" s="19"/>
      <c r="E38" s="19"/>
      <c r="F38" s="20">
        <f>SUM(F7:F36)</f>
      </c>
    </row>
    <row r="39" spans="1:6" x14ac:dyDescent="0.25">
      <c r="A39" s="19" t="s">
        <v>45</v>
      </c>
      <c r="B39" s="19"/>
      <c r="C39" s="19"/>
      <c r="D39" s="19"/>
      <c r="E39" s="19"/>
      <c r="F39" s="21">
        <v>176</v>
      </c>
    </row>
    <row r="40" spans="1:6" x14ac:dyDescent="0.25">
      <c r="A40" s="19" t="s">
        <v>46</v>
      </c>
      <c r="B40" s="19"/>
      <c r="C40" s="19"/>
      <c r="D40" s="19"/>
      <c r="E40" s="19"/>
      <c r="F40" s="22">
        <f>MAX(0,F38-F39)</f>
      </c>
    </row>
    <row r="41" spans="1:6" x14ac:dyDescent="0.25">
      <c r="A41" s="19" t="s">
        <v>47</v>
      </c>
      <c r="B41" s="19"/>
      <c r="C41" s="19"/>
      <c r="D41" s="19"/>
      <c r="E41" s="19"/>
      <c r="F41" s="22">
        <f>SUM(G7:G36)</f>
      </c>
    </row>
    <row r="42" spans="1:6" x14ac:dyDescent="0.25">
      <c r="A42" s="19" t="s">
        <v>48</v>
      </c>
      <c r="B42" s="19"/>
      <c r="C42" s="19"/>
      <c r="D42" s="19"/>
      <c r="E42" s="19"/>
      <c r="F42" s="23">
        <f>COUNTIF(H7:H36,"urlop")</f>
      </c>
    </row>
    <row r="43" spans="1:6" x14ac:dyDescent="0.25">
      <c r="A43" s="19" t="s">
        <v>49</v>
      </c>
      <c r="B43" s="19"/>
      <c r="C43" s="19"/>
      <c r="D43" s="19"/>
      <c r="E43" s="19"/>
      <c r="F43" s="23">
        <f>COUNTIF(H7:H36,"L4")</f>
      </c>
    </row>
    <row r="46" spans="1:7" x14ac:dyDescent="0.25">
      <c r="A46" t="s">
        <v>50</v>
      </c>
      <c r="G46" t="s">
        <v>50</v>
      </c>
    </row>
    <row r="47" spans="1:7" x14ac:dyDescent="0.25">
      <c r="A47" t="s">
        <v>51</v>
      </c>
      <c r="G47" t="s">
        <v>52</v>
      </c>
    </row>
    <row r="49" spans="1:1" x14ac:dyDescent="0.25">
      <c r="A49" s="24" t="s">
        <v>53</v>
      </c>
    </row>
  </sheetData>
  <mergeCells count="8">
    <mergeCell ref="C2:F2"/>
    <mergeCell ref="C3:F3"/>
    <mergeCell ref="A38:E38"/>
    <mergeCell ref="A39:E39"/>
    <mergeCell ref="A40:E40"/>
    <mergeCell ref="A41:E41"/>
    <mergeCell ref="A42:E42"/>
    <mergeCell ref="A43:E43"/>
  </mergeCells>
  <dataValidations count="5">
    <dataValidation type="list" allowBlank="1" sqref="H12:H16">
      <formula1>"praca,urlop,L4,opieka,delegacja,inne"</formula1>
    </dataValidation>
    <dataValidation type="list" allowBlank="1" sqref="H19:H23">
      <formula1>"praca,urlop,L4,opieka,delegacja,inne"</formula1>
    </dataValidation>
    <dataValidation type="list" allowBlank="1" sqref="H26:H30">
      <formula1>"praca,urlop,L4,opieka,delegacja,inne"</formula1>
    </dataValidation>
    <dataValidation type="list" allowBlank="1" sqref="H33:H36">
      <formula1>"praca,urlop,L4,opieka,delegacja,inne"</formula1>
    </dataValidation>
    <dataValidation type="list" allowBlank="1" sqref="H7:H9">
      <formula1>"praca,urlop,L4,opieka,delegacja,inne"</formula1>
    </dataValidation>
  </dataValidations>
  <hyperlinks>
    <hyperlink ref="A49" r:id="rId1"/>
  </hyperlink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4" customWidth="1"/>
    <col min="3" max="4" width="13" customWidth="1"/>
    <col min="5" max="6" width="10" customWidth="1"/>
    <col min="7" max="7" width="12" customWidth="1"/>
    <col min="8" max="8" width="26" customWidth="1"/>
    <col min="9" max="9" width="28" customWidth="1"/>
  </cols>
  <sheetData>
    <row r="1" spans="1:1" x14ac:dyDescent="0.25">
      <c r="A1" s="1" t="s">
        <v>72</v>
      </c>
    </row>
    <row r="2" spans="1:6" x14ac:dyDescent="0.25">
      <c r="A2" s="5" t="s">
        <v>22</v>
      </c>
      <c r="C2" s="7"/>
      <c r="D2" s="7"/>
      <c r="E2" s="7"/>
      <c r="F2" s="7"/>
    </row>
    <row r="3" spans="1:6" x14ac:dyDescent="0.25">
      <c r="A3" s="5" t="s">
        <v>23</v>
      </c>
      <c r="C3" s="7"/>
      <c r="D3" s="7"/>
      <c r="E3" s="7"/>
      <c r="F3" s="7"/>
    </row>
    <row r="4" spans="1:1" x14ac:dyDescent="0.25">
      <c r="A4" t="s">
        <v>73</v>
      </c>
    </row>
    <row r="6" ht="30" customHeight="1" spans="1:9" s="8" customFormat="1" x14ac:dyDescent="0.25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</row>
    <row r="7" spans="1:9" x14ac:dyDescent="0.25">
      <c r="A7" s="16">
        <v>1</v>
      </c>
      <c r="B7" s="16" t="s">
        <v>34</v>
      </c>
      <c r="C7" s="17"/>
      <c r="D7" s="17"/>
      <c r="E7" s="16"/>
      <c r="F7" s="18">
        <f>IF(OR(C7="",D7=""),0,ROUND(MOD(D7-C7,1)*24-N(E7)/60,2))</f>
      </c>
      <c r="G7" s="18">
        <f>MAX(0,F7-8)</f>
      </c>
      <c r="H7" s="16"/>
      <c r="I7" s="16"/>
    </row>
    <row r="8" spans="1:9" x14ac:dyDescent="0.25">
      <c r="A8" s="13">
        <v>2</v>
      </c>
      <c r="B8" s="13" t="s">
        <v>36</v>
      </c>
      <c r="C8" s="14"/>
      <c r="D8" s="14"/>
      <c r="E8" s="13"/>
      <c r="F8" s="15">
        <f>IF(OR(C8="",D8=""),0,ROUND(MOD(D8-C8,1)*24-N(E8)/60,2))</f>
      </c>
      <c r="G8" s="15">
        <f>MAX(0,F8-8)</f>
      </c>
      <c r="H8" s="13" t="s">
        <v>37</v>
      </c>
      <c r="I8" s="13"/>
    </row>
    <row r="9" spans="1:9" x14ac:dyDescent="0.25">
      <c r="A9" s="13">
        <v>3</v>
      </c>
      <c r="B9" s="13" t="s">
        <v>38</v>
      </c>
      <c r="C9" s="14"/>
      <c r="D9" s="14"/>
      <c r="E9" s="13"/>
      <c r="F9" s="15">
        <f>IF(OR(C9="",D9=""),0,ROUND(MOD(D9-C9,1)*24-N(E9)/60,2))</f>
      </c>
      <c r="G9" s="15">
        <f>MAX(0,F9-8)</f>
      </c>
      <c r="H9" s="13" t="s">
        <v>37</v>
      </c>
      <c r="I9" s="13"/>
    </row>
    <row r="10" spans="1:9" x14ac:dyDescent="0.25">
      <c r="A10" s="16">
        <v>4</v>
      </c>
      <c r="B10" s="16" t="s">
        <v>39</v>
      </c>
      <c r="C10" s="17"/>
      <c r="D10" s="17"/>
      <c r="E10" s="16"/>
      <c r="F10" s="18">
        <f>IF(OR(C10="",D10=""),0,ROUND(MOD(D10-C10,1)*24-N(E10)/60,2))</f>
      </c>
      <c r="G10" s="18">
        <f>MAX(0,F10-8)</f>
      </c>
      <c r="H10" s="16"/>
      <c r="I10" s="16"/>
    </row>
    <row r="11" spans="1:9" x14ac:dyDescent="0.25">
      <c r="A11" s="16">
        <v>5</v>
      </c>
      <c r="B11" s="16" t="s">
        <v>40</v>
      </c>
      <c r="C11" s="17"/>
      <c r="D11" s="17"/>
      <c r="E11" s="16"/>
      <c r="F11" s="18">
        <f>IF(OR(C11="",D11=""),0,ROUND(MOD(D11-C11,1)*24-N(E11)/60,2))</f>
      </c>
      <c r="G11" s="18">
        <f>MAX(0,F11-8)</f>
      </c>
      <c r="H11" s="16"/>
      <c r="I11" s="16"/>
    </row>
    <row r="12" spans="1:9" x14ac:dyDescent="0.25">
      <c r="A12" s="16">
        <v>6</v>
      </c>
      <c r="B12" s="16" t="s">
        <v>41</v>
      </c>
      <c r="C12" s="17"/>
      <c r="D12" s="17"/>
      <c r="E12" s="16"/>
      <c r="F12" s="18">
        <f>IF(OR(C12="",D12=""),0,ROUND(MOD(D12-C12,1)*24-N(E12)/60,2))</f>
      </c>
      <c r="G12" s="18">
        <f>MAX(0,F12-8)</f>
      </c>
      <c r="H12" s="16"/>
      <c r="I12" s="16"/>
    </row>
    <row r="13" spans="1:9" x14ac:dyDescent="0.25">
      <c r="A13" s="16">
        <v>7</v>
      </c>
      <c r="B13" s="16" t="s">
        <v>43</v>
      </c>
      <c r="C13" s="17"/>
      <c r="D13" s="17"/>
      <c r="E13" s="16"/>
      <c r="F13" s="18">
        <f>IF(OR(C13="",D13=""),0,ROUND(MOD(D13-C13,1)*24-N(E13)/60,2))</f>
      </c>
      <c r="G13" s="18">
        <f>MAX(0,F13-8)</f>
      </c>
      <c r="H13" s="16"/>
      <c r="I13" s="16"/>
    </row>
    <row r="14" spans="1:9" x14ac:dyDescent="0.25">
      <c r="A14" s="16">
        <v>8</v>
      </c>
      <c r="B14" s="16" t="s">
        <v>34</v>
      </c>
      <c r="C14" s="17"/>
      <c r="D14" s="17"/>
      <c r="E14" s="16"/>
      <c r="F14" s="18">
        <f>IF(OR(C14="",D14=""),0,ROUND(MOD(D14-C14,1)*24-N(E14)/60,2))</f>
      </c>
      <c r="G14" s="18">
        <f>MAX(0,F14-8)</f>
      </c>
      <c r="H14" s="16"/>
      <c r="I14" s="16"/>
    </row>
    <row r="15" spans="1:9" x14ac:dyDescent="0.25">
      <c r="A15" s="13">
        <v>9</v>
      </c>
      <c r="B15" s="13" t="s">
        <v>36</v>
      </c>
      <c r="C15" s="14"/>
      <c r="D15" s="14"/>
      <c r="E15" s="13"/>
      <c r="F15" s="15">
        <f>IF(OR(C15="",D15=""),0,ROUND(MOD(D15-C15,1)*24-N(E15)/60,2))</f>
      </c>
      <c r="G15" s="15">
        <f>MAX(0,F15-8)</f>
      </c>
      <c r="H15" s="13" t="s">
        <v>37</v>
      </c>
      <c r="I15" s="13"/>
    </row>
    <row r="16" spans="1:9" x14ac:dyDescent="0.25">
      <c r="A16" s="13">
        <v>10</v>
      </c>
      <c r="B16" s="13" t="s">
        <v>38</v>
      </c>
      <c r="C16" s="14"/>
      <c r="D16" s="14"/>
      <c r="E16" s="13"/>
      <c r="F16" s="15">
        <f>IF(OR(C16="",D16=""),0,ROUND(MOD(D16-C16,1)*24-N(E16)/60,2))</f>
      </c>
      <c r="G16" s="15">
        <f>MAX(0,F16-8)</f>
      </c>
      <c r="H16" s="13" t="s">
        <v>37</v>
      </c>
      <c r="I16" s="13"/>
    </row>
    <row r="17" spans="1:9" x14ac:dyDescent="0.25">
      <c r="A17" s="16">
        <v>11</v>
      </c>
      <c r="B17" s="16" t="s">
        <v>39</v>
      </c>
      <c r="C17" s="17"/>
      <c r="D17" s="17"/>
      <c r="E17" s="16"/>
      <c r="F17" s="18">
        <f>IF(OR(C17="",D17=""),0,ROUND(MOD(D17-C17,1)*24-N(E17)/60,2))</f>
      </c>
      <c r="G17" s="18">
        <f>MAX(0,F17-8)</f>
      </c>
      <c r="H17" s="16"/>
      <c r="I17" s="16"/>
    </row>
    <row r="18" spans="1:9" x14ac:dyDescent="0.25">
      <c r="A18" s="16">
        <v>12</v>
      </c>
      <c r="B18" s="16" t="s">
        <v>40</v>
      </c>
      <c r="C18" s="17"/>
      <c r="D18" s="17"/>
      <c r="E18" s="16"/>
      <c r="F18" s="18">
        <f>IF(OR(C18="",D18=""),0,ROUND(MOD(D18-C18,1)*24-N(E18)/60,2))</f>
      </c>
      <c r="G18" s="18">
        <f>MAX(0,F18-8)</f>
      </c>
      <c r="H18" s="16"/>
      <c r="I18" s="16"/>
    </row>
    <row r="19" spans="1:9" x14ac:dyDescent="0.25">
      <c r="A19" s="16">
        <v>13</v>
      </c>
      <c r="B19" s="16" t="s">
        <v>41</v>
      </c>
      <c r="C19" s="17"/>
      <c r="D19" s="17"/>
      <c r="E19" s="16"/>
      <c r="F19" s="18">
        <f>IF(OR(C19="",D19=""),0,ROUND(MOD(D19-C19,1)*24-N(E19)/60,2))</f>
      </c>
      <c r="G19" s="18">
        <f>MAX(0,F19-8)</f>
      </c>
      <c r="H19" s="16"/>
      <c r="I19" s="16"/>
    </row>
    <row r="20" spans="1:9" x14ac:dyDescent="0.25">
      <c r="A20" s="16">
        <v>14</v>
      </c>
      <c r="B20" s="16" t="s">
        <v>43</v>
      </c>
      <c r="C20" s="17"/>
      <c r="D20" s="17"/>
      <c r="E20" s="16"/>
      <c r="F20" s="18">
        <f>IF(OR(C20="",D20=""),0,ROUND(MOD(D20-C20,1)*24-N(E20)/60,2))</f>
      </c>
      <c r="G20" s="18">
        <f>MAX(0,F20-8)</f>
      </c>
      <c r="H20" s="16"/>
      <c r="I20" s="16"/>
    </row>
    <row r="21" spans="1:9" x14ac:dyDescent="0.25">
      <c r="A21" s="16">
        <v>15</v>
      </c>
      <c r="B21" s="16" t="s">
        <v>34</v>
      </c>
      <c r="C21" s="17"/>
      <c r="D21" s="17"/>
      <c r="E21" s="16"/>
      <c r="F21" s="18">
        <f>IF(OR(C21="",D21=""),0,ROUND(MOD(D21-C21,1)*24-N(E21)/60,2))</f>
      </c>
      <c r="G21" s="18">
        <f>MAX(0,F21-8)</f>
      </c>
      <c r="H21" s="16"/>
      <c r="I21" s="16"/>
    </row>
    <row r="22" spans="1:9" x14ac:dyDescent="0.25">
      <c r="A22" s="13">
        <v>16</v>
      </c>
      <c r="B22" s="13" t="s">
        <v>36</v>
      </c>
      <c r="C22" s="14"/>
      <c r="D22" s="14"/>
      <c r="E22" s="13"/>
      <c r="F22" s="15">
        <f>IF(OR(C22="",D22=""),0,ROUND(MOD(D22-C22,1)*24-N(E22)/60,2))</f>
      </c>
      <c r="G22" s="15">
        <f>MAX(0,F22-8)</f>
      </c>
      <c r="H22" s="13" t="s">
        <v>37</v>
      </c>
      <c r="I22" s="13"/>
    </row>
    <row r="23" spans="1:9" x14ac:dyDescent="0.25">
      <c r="A23" s="13">
        <v>17</v>
      </c>
      <c r="B23" s="13" t="s">
        <v>38</v>
      </c>
      <c r="C23" s="14"/>
      <c r="D23" s="14"/>
      <c r="E23" s="13"/>
      <c r="F23" s="15">
        <f>IF(OR(C23="",D23=""),0,ROUND(MOD(D23-C23,1)*24-N(E23)/60,2))</f>
      </c>
      <c r="G23" s="15">
        <f>MAX(0,F23-8)</f>
      </c>
      <c r="H23" s="13" t="s">
        <v>37</v>
      </c>
      <c r="I23" s="13"/>
    </row>
    <row r="24" spans="1:9" x14ac:dyDescent="0.25">
      <c r="A24" s="16">
        <v>18</v>
      </c>
      <c r="B24" s="16" t="s">
        <v>39</v>
      </c>
      <c r="C24" s="17"/>
      <c r="D24" s="17"/>
      <c r="E24" s="16"/>
      <c r="F24" s="18">
        <f>IF(OR(C24="",D24=""),0,ROUND(MOD(D24-C24,1)*24-N(E24)/60,2))</f>
      </c>
      <c r="G24" s="18">
        <f>MAX(0,F24-8)</f>
      </c>
      <c r="H24" s="16"/>
      <c r="I24" s="16"/>
    </row>
    <row r="25" spans="1:9" x14ac:dyDescent="0.25">
      <c r="A25" s="16">
        <v>19</v>
      </c>
      <c r="B25" s="16" t="s">
        <v>40</v>
      </c>
      <c r="C25" s="17"/>
      <c r="D25" s="17"/>
      <c r="E25" s="16"/>
      <c r="F25" s="18">
        <f>IF(OR(C25="",D25=""),0,ROUND(MOD(D25-C25,1)*24-N(E25)/60,2))</f>
      </c>
      <c r="G25" s="18">
        <f>MAX(0,F25-8)</f>
      </c>
      <c r="H25" s="16"/>
      <c r="I25" s="16"/>
    </row>
    <row r="26" spans="1:9" x14ac:dyDescent="0.25">
      <c r="A26" s="16">
        <v>20</v>
      </c>
      <c r="B26" s="16" t="s">
        <v>41</v>
      </c>
      <c r="C26" s="17"/>
      <c r="D26" s="17"/>
      <c r="E26" s="16"/>
      <c r="F26" s="18">
        <f>IF(OR(C26="",D26=""),0,ROUND(MOD(D26-C26,1)*24-N(E26)/60,2))</f>
      </c>
      <c r="G26" s="18">
        <f>MAX(0,F26-8)</f>
      </c>
      <c r="H26" s="16"/>
      <c r="I26" s="16"/>
    </row>
    <row r="27" spans="1:9" x14ac:dyDescent="0.25">
      <c r="A27" s="16">
        <v>21</v>
      </c>
      <c r="B27" s="16" t="s">
        <v>43</v>
      </c>
      <c r="C27" s="17"/>
      <c r="D27" s="17"/>
      <c r="E27" s="16"/>
      <c r="F27" s="18">
        <f>IF(OR(C27="",D27=""),0,ROUND(MOD(D27-C27,1)*24-N(E27)/60,2))</f>
      </c>
      <c r="G27" s="18">
        <f>MAX(0,F27-8)</f>
      </c>
      <c r="H27" s="16"/>
      <c r="I27" s="16"/>
    </row>
    <row r="28" spans="1:9" x14ac:dyDescent="0.25">
      <c r="A28" s="16">
        <v>22</v>
      </c>
      <c r="B28" s="16" t="s">
        <v>34</v>
      </c>
      <c r="C28" s="17"/>
      <c r="D28" s="17"/>
      <c r="E28" s="16"/>
      <c r="F28" s="18">
        <f>IF(OR(C28="",D28=""),0,ROUND(MOD(D28-C28,1)*24-N(E28)/60,2))</f>
      </c>
      <c r="G28" s="18">
        <f>MAX(0,F28-8)</f>
      </c>
      <c r="H28" s="16"/>
      <c r="I28" s="16"/>
    </row>
    <row r="29" spans="1:9" x14ac:dyDescent="0.25">
      <c r="A29" s="13">
        <v>23</v>
      </c>
      <c r="B29" s="13" t="s">
        <v>36</v>
      </c>
      <c r="C29" s="14"/>
      <c r="D29" s="14"/>
      <c r="E29" s="13"/>
      <c r="F29" s="15">
        <f>IF(OR(C29="",D29=""),0,ROUND(MOD(D29-C29,1)*24-N(E29)/60,2))</f>
      </c>
      <c r="G29" s="15">
        <f>MAX(0,F29-8)</f>
      </c>
      <c r="H29" s="13" t="s">
        <v>37</v>
      </c>
      <c r="I29" s="13"/>
    </row>
    <row r="30" spans="1:9" x14ac:dyDescent="0.25">
      <c r="A30" s="13">
        <v>24</v>
      </c>
      <c r="B30" s="13" t="s">
        <v>38</v>
      </c>
      <c r="C30" s="14"/>
      <c r="D30" s="14"/>
      <c r="E30" s="13"/>
      <c r="F30" s="15">
        <f>IF(OR(C30="",D30=""),0,ROUND(MOD(D30-C30,1)*24-N(E30)/60,2))</f>
      </c>
      <c r="G30" s="15">
        <f>MAX(0,F30-8)</f>
      </c>
      <c r="H30" s="13" t="s">
        <v>37</v>
      </c>
      <c r="I30" s="13"/>
    </row>
    <row r="31" spans="1:9" x14ac:dyDescent="0.25">
      <c r="A31" s="16">
        <v>25</v>
      </c>
      <c r="B31" s="16" t="s">
        <v>39</v>
      </c>
      <c r="C31" s="17"/>
      <c r="D31" s="17"/>
      <c r="E31" s="16"/>
      <c r="F31" s="18">
        <f>IF(OR(C31="",D31=""),0,ROUND(MOD(D31-C31,1)*24-N(E31)/60,2))</f>
      </c>
      <c r="G31" s="18">
        <f>MAX(0,F31-8)</f>
      </c>
      <c r="H31" s="16"/>
      <c r="I31" s="16"/>
    </row>
    <row r="32" spans="1:9" x14ac:dyDescent="0.25">
      <c r="A32" s="16">
        <v>26</v>
      </c>
      <c r="B32" s="16" t="s">
        <v>40</v>
      </c>
      <c r="C32" s="17"/>
      <c r="D32" s="17"/>
      <c r="E32" s="16"/>
      <c r="F32" s="18">
        <f>IF(OR(C32="",D32=""),0,ROUND(MOD(D32-C32,1)*24-N(E32)/60,2))</f>
      </c>
      <c r="G32" s="18">
        <f>MAX(0,F32-8)</f>
      </c>
      <c r="H32" s="16"/>
      <c r="I32" s="16"/>
    </row>
    <row r="33" spans="1:9" x14ac:dyDescent="0.25">
      <c r="A33" s="16">
        <v>27</v>
      </c>
      <c r="B33" s="16" t="s">
        <v>41</v>
      </c>
      <c r="C33" s="17"/>
      <c r="D33" s="17"/>
      <c r="E33" s="16"/>
      <c r="F33" s="18">
        <f>IF(OR(C33="",D33=""),0,ROUND(MOD(D33-C33,1)*24-N(E33)/60,2))</f>
      </c>
      <c r="G33" s="18">
        <f>MAX(0,F33-8)</f>
      </c>
      <c r="H33" s="16"/>
      <c r="I33" s="16"/>
    </row>
    <row r="34" spans="1:9" x14ac:dyDescent="0.25">
      <c r="A34" s="16">
        <v>28</v>
      </c>
      <c r="B34" s="16" t="s">
        <v>43</v>
      </c>
      <c r="C34" s="17"/>
      <c r="D34" s="17"/>
      <c r="E34" s="16"/>
      <c r="F34" s="18">
        <f>IF(OR(C34="",D34=""),0,ROUND(MOD(D34-C34,1)*24-N(E34)/60,2))</f>
      </c>
      <c r="G34" s="18">
        <f>MAX(0,F34-8)</f>
      </c>
      <c r="H34" s="16"/>
      <c r="I34" s="16"/>
    </row>
    <row r="35" spans="1:9" x14ac:dyDescent="0.25">
      <c r="A35" s="16">
        <v>29</v>
      </c>
      <c r="B35" s="16" t="s">
        <v>34</v>
      </c>
      <c r="C35" s="17"/>
      <c r="D35" s="17"/>
      <c r="E35" s="16"/>
      <c r="F35" s="18">
        <f>IF(OR(C35="",D35=""),0,ROUND(MOD(D35-C35,1)*24-N(E35)/60,2))</f>
      </c>
      <c r="G35" s="18">
        <f>MAX(0,F35-8)</f>
      </c>
      <c r="H35" s="16"/>
      <c r="I35" s="16"/>
    </row>
    <row r="36" spans="1:9" x14ac:dyDescent="0.25">
      <c r="A36" s="13">
        <v>30</v>
      </c>
      <c r="B36" s="13" t="s">
        <v>36</v>
      </c>
      <c r="C36" s="14"/>
      <c r="D36" s="14"/>
      <c r="E36" s="13"/>
      <c r="F36" s="15">
        <f>IF(OR(C36="",D36=""),0,ROUND(MOD(D36-C36,1)*24-N(E36)/60,2))</f>
      </c>
      <c r="G36" s="15">
        <f>MAX(0,F36-8)</f>
      </c>
      <c r="H36" s="13" t="s">
        <v>37</v>
      </c>
      <c r="I36" s="13"/>
    </row>
    <row r="37" spans="1:9" x14ac:dyDescent="0.25">
      <c r="A37" s="13">
        <v>31</v>
      </c>
      <c r="B37" s="13" t="s">
        <v>38</v>
      </c>
      <c r="C37" s="14"/>
      <c r="D37" s="14"/>
      <c r="E37" s="13"/>
      <c r="F37" s="15">
        <f>IF(OR(C37="",D37=""),0,ROUND(MOD(D37-C37,1)*24-N(E37)/60,2))</f>
      </c>
      <c r="G37" s="15">
        <f>MAX(0,F37-8)</f>
      </c>
      <c r="H37" s="13" t="s">
        <v>37</v>
      </c>
      <c r="I37" s="13"/>
    </row>
    <row r="39" spans="1:6" x14ac:dyDescent="0.25">
      <c r="A39" s="19" t="s">
        <v>44</v>
      </c>
      <c r="B39" s="19"/>
      <c r="C39" s="19"/>
      <c r="D39" s="19"/>
      <c r="E39" s="19"/>
      <c r="F39" s="20">
        <f>SUM(F7:F37)</f>
      </c>
    </row>
    <row r="40" spans="1:6" x14ac:dyDescent="0.25">
      <c r="A40" s="19" t="s">
        <v>45</v>
      </c>
      <c r="B40" s="19"/>
      <c r="C40" s="19"/>
      <c r="D40" s="19"/>
      <c r="E40" s="19"/>
      <c r="F40" s="21">
        <v>168</v>
      </c>
    </row>
    <row r="41" spans="1:6" x14ac:dyDescent="0.25">
      <c r="A41" s="19" t="s">
        <v>46</v>
      </c>
      <c r="B41" s="19"/>
      <c r="C41" s="19"/>
      <c r="D41" s="19"/>
      <c r="E41" s="19"/>
      <c r="F41" s="22">
        <f>MAX(0,F39-F40)</f>
      </c>
    </row>
    <row r="42" spans="1:6" x14ac:dyDescent="0.25">
      <c r="A42" s="19" t="s">
        <v>47</v>
      </c>
      <c r="B42" s="19"/>
      <c r="C42" s="19"/>
      <c r="D42" s="19"/>
      <c r="E42" s="19"/>
      <c r="F42" s="22">
        <f>SUM(G7:G37)</f>
      </c>
    </row>
    <row r="43" spans="1:6" x14ac:dyDescent="0.25">
      <c r="A43" s="19" t="s">
        <v>48</v>
      </c>
      <c r="B43" s="19"/>
      <c r="C43" s="19"/>
      <c r="D43" s="19"/>
      <c r="E43" s="19"/>
      <c r="F43" s="23">
        <f>COUNTIF(H7:H37,"urlop")</f>
      </c>
    </row>
    <row r="44" spans="1:6" x14ac:dyDescent="0.25">
      <c r="A44" s="19" t="s">
        <v>49</v>
      </c>
      <c r="B44" s="19"/>
      <c r="C44" s="19"/>
      <c r="D44" s="19"/>
      <c r="E44" s="19"/>
      <c r="F44" s="23">
        <f>COUNTIF(H7:H37,"L4")</f>
      </c>
    </row>
    <row r="47" spans="1:7" x14ac:dyDescent="0.25">
      <c r="A47" t="s">
        <v>50</v>
      </c>
      <c r="G47" t="s">
        <v>50</v>
      </c>
    </row>
    <row r="48" spans="1:7" x14ac:dyDescent="0.25">
      <c r="A48" t="s">
        <v>51</v>
      </c>
      <c r="G48" t="s">
        <v>52</v>
      </c>
    </row>
    <row r="50" spans="1:1" x14ac:dyDescent="0.25">
      <c r="A50" s="24" t="s">
        <v>53</v>
      </c>
    </row>
  </sheetData>
  <mergeCells count="8">
    <mergeCell ref="C2:F2"/>
    <mergeCell ref="C3:F3"/>
    <mergeCell ref="A39:E39"/>
    <mergeCell ref="A40:E40"/>
    <mergeCell ref="A41:E41"/>
    <mergeCell ref="A42:E42"/>
    <mergeCell ref="A43:E43"/>
    <mergeCell ref="A44:E44"/>
  </mergeCells>
  <dataValidations count="5">
    <dataValidation type="list" allowBlank="1" sqref="H10:H14">
      <formula1>"praca,urlop,L4,opieka,delegacja,inne"</formula1>
    </dataValidation>
    <dataValidation type="list" allowBlank="1" sqref="H17:H21">
      <formula1>"praca,urlop,L4,opieka,delegacja,inne"</formula1>
    </dataValidation>
    <dataValidation type="list" allowBlank="1" sqref="H24:H28">
      <formula1>"praca,urlop,L4,opieka,delegacja,inne"</formula1>
    </dataValidation>
    <dataValidation type="list" allowBlank="1" sqref="H31:H35">
      <formula1>"praca,urlop,L4,opieka,delegacja,inne"</formula1>
    </dataValidation>
    <dataValidation type="list" allowBlank="1" sqref="H7">
      <formula1>"praca,urlop,L4,opieka,delegacja,inne"</formula1>
    </dataValidation>
  </dataValidations>
  <hyperlinks>
    <hyperlink ref="A50" r:id="rId1"/>
  </hyperlink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4" customWidth="1"/>
    <col min="3" max="4" width="13" customWidth="1"/>
    <col min="5" max="6" width="10" customWidth="1"/>
    <col min="7" max="7" width="12" customWidth="1"/>
    <col min="8" max="8" width="26" customWidth="1"/>
    <col min="9" max="9" width="28" customWidth="1"/>
  </cols>
  <sheetData>
    <row r="1" spans="1:1" x14ac:dyDescent="0.25">
      <c r="A1" s="1" t="s">
        <v>74</v>
      </c>
    </row>
    <row r="2" spans="1:6" x14ac:dyDescent="0.25">
      <c r="A2" s="5" t="s">
        <v>22</v>
      </c>
      <c r="C2" s="7"/>
      <c r="D2" s="7"/>
      <c r="E2" s="7"/>
      <c r="F2" s="7"/>
    </row>
    <row r="3" spans="1:6" x14ac:dyDescent="0.25">
      <c r="A3" s="5" t="s">
        <v>23</v>
      </c>
      <c r="C3" s="7"/>
      <c r="D3" s="7"/>
      <c r="E3" s="7"/>
      <c r="F3" s="7"/>
    </row>
    <row r="4" spans="1:1" x14ac:dyDescent="0.25">
      <c r="A4" t="s">
        <v>55</v>
      </c>
    </row>
    <row r="6" ht="30" customHeight="1" spans="1:9" s="8" customFormat="1" x14ac:dyDescent="0.25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</row>
    <row r="7" spans="1:9" x14ac:dyDescent="0.25">
      <c r="A7" s="10">
        <v>1</v>
      </c>
      <c r="B7" s="10" t="s">
        <v>39</v>
      </c>
      <c r="C7" s="11"/>
      <c r="D7" s="11"/>
      <c r="E7" s="10"/>
      <c r="F7" s="12">
        <f>IF(OR(C7="",D7=""),0,ROUND(MOD(D7-C7,1)*24-N(E7)/60,2))</f>
      </c>
      <c r="G7" s="12">
        <f>MAX(0,F7-8)</f>
      </c>
      <c r="H7" s="10" t="s">
        <v>75</v>
      </c>
      <c r="I7" s="10"/>
    </row>
    <row r="8" spans="1:9" x14ac:dyDescent="0.25">
      <c r="A8" s="16">
        <v>2</v>
      </c>
      <c r="B8" s="16" t="s">
        <v>40</v>
      </c>
      <c r="C8" s="17"/>
      <c r="D8" s="17"/>
      <c r="E8" s="16"/>
      <c r="F8" s="18">
        <f>IF(OR(C8="",D8=""),0,ROUND(MOD(D8-C8,1)*24-N(E8)/60,2))</f>
      </c>
      <c r="G8" s="18">
        <f>MAX(0,F8-8)</f>
      </c>
      <c r="H8" s="16"/>
      <c r="I8" s="16"/>
    </row>
    <row r="9" spans="1:9" x14ac:dyDescent="0.25">
      <c r="A9" s="16">
        <v>3</v>
      </c>
      <c r="B9" s="16" t="s">
        <v>41</v>
      </c>
      <c r="C9" s="17"/>
      <c r="D9" s="17"/>
      <c r="E9" s="16"/>
      <c r="F9" s="18">
        <f>IF(OR(C9="",D9=""),0,ROUND(MOD(D9-C9,1)*24-N(E9)/60,2))</f>
      </c>
      <c r="G9" s="18">
        <f>MAX(0,F9-8)</f>
      </c>
      <c r="H9" s="16"/>
      <c r="I9" s="16"/>
    </row>
    <row r="10" spans="1:9" x14ac:dyDescent="0.25">
      <c r="A10" s="16">
        <v>4</v>
      </c>
      <c r="B10" s="16" t="s">
        <v>43</v>
      </c>
      <c r="C10" s="17"/>
      <c r="D10" s="17"/>
      <c r="E10" s="16"/>
      <c r="F10" s="18">
        <f>IF(OR(C10="",D10=""),0,ROUND(MOD(D10-C10,1)*24-N(E10)/60,2))</f>
      </c>
      <c r="G10" s="18">
        <f>MAX(0,F10-8)</f>
      </c>
      <c r="H10" s="16"/>
      <c r="I10" s="16"/>
    </row>
    <row r="11" spans="1:9" x14ac:dyDescent="0.25">
      <c r="A11" s="16">
        <v>5</v>
      </c>
      <c r="B11" s="16" t="s">
        <v>34</v>
      </c>
      <c r="C11" s="17"/>
      <c r="D11" s="17"/>
      <c r="E11" s="16"/>
      <c r="F11" s="18">
        <f>IF(OR(C11="",D11=""),0,ROUND(MOD(D11-C11,1)*24-N(E11)/60,2))</f>
      </c>
      <c r="G11" s="18">
        <f>MAX(0,F11-8)</f>
      </c>
      <c r="H11" s="16"/>
      <c r="I11" s="16"/>
    </row>
    <row r="12" spans="1:9" x14ac:dyDescent="0.25">
      <c r="A12" s="13">
        <v>6</v>
      </c>
      <c r="B12" s="13" t="s">
        <v>36</v>
      </c>
      <c r="C12" s="14"/>
      <c r="D12" s="14"/>
      <c r="E12" s="13"/>
      <c r="F12" s="15">
        <f>IF(OR(C12="",D12=""),0,ROUND(MOD(D12-C12,1)*24-N(E12)/60,2))</f>
      </c>
      <c r="G12" s="15">
        <f>MAX(0,F12-8)</f>
      </c>
      <c r="H12" s="13" t="s">
        <v>37</v>
      </c>
      <c r="I12" s="13"/>
    </row>
    <row r="13" spans="1:9" x14ac:dyDescent="0.25">
      <c r="A13" s="13">
        <v>7</v>
      </c>
      <c r="B13" s="13" t="s">
        <v>38</v>
      </c>
      <c r="C13" s="14"/>
      <c r="D13" s="14"/>
      <c r="E13" s="13"/>
      <c r="F13" s="15">
        <f>IF(OR(C13="",D13=""),0,ROUND(MOD(D13-C13,1)*24-N(E13)/60,2))</f>
      </c>
      <c r="G13" s="15">
        <f>MAX(0,F13-8)</f>
      </c>
      <c r="H13" s="13" t="s">
        <v>37</v>
      </c>
      <c r="I13" s="13"/>
    </row>
    <row r="14" spans="1:9" x14ac:dyDescent="0.25">
      <c r="A14" s="16">
        <v>8</v>
      </c>
      <c r="B14" s="16" t="s">
        <v>39</v>
      </c>
      <c r="C14" s="17"/>
      <c r="D14" s="17"/>
      <c r="E14" s="16"/>
      <c r="F14" s="18">
        <f>IF(OR(C14="",D14=""),0,ROUND(MOD(D14-C14,1)*24-N(E14)/60,2))</f>
      </c>
      <c r="G14" s="18">
        <f>MAX(0,F14-8)</f>
      </c>
      <c r="H14" s="16"/>
      <c r="I14" s="16"/>
    </row>
    <row r="15" spans="1:9" x14ac:dyDescent="0.25">
      <c r="A15" s="16">
        <v>9</v>
      </c>
      <c r="B15" s="16" t="s">
        <v>40</v>
      </c>
      <c r="C15" s="17"/>
      <c r="D15" s="17"/>
      <c r="E15" s="16"/>
      <c r="F15" s="18">
        <f>IF(OR(C15="",D15=""),0,ROUND(MOD(D15-C15,1)*24-N(E15)/60,2))</f>
      </c>
      <c r="G15" s="18">
        <f>MAX(0,F15-8)</f>
      </c>
      <c r="H15" s="16"/>
      <c r="I15" s="16"/>
    </row>
    <row r="16" spans="1:9" x14ac:dyDescent="0.25">
      <c r="A16" s="16">
        <v>10</v>
      </c>
      <c r="B16" s="16" t="s">
        <v>41</v>
      </c>
      <c r="C16" s="17"/>
      <c r="D16" s="17"/>
      <c r="E16" s="16"/>
      <c r="F16" s="18">
        <f>IF(OR(C16="",D16=""),0,ROUND(MOD(D16-C16,1)*24-N(E16)/60,2))</f>
      </c>
      <c r="G16" s="18">
        <f>MAX(0,F16-8)</f>
      </c>
      <c r="H16" s="16"/>
      <c r="I16" s="16"/>
    </row>
    <row r="17" spans="1:9" x14ac:dyDescent="0.25">
      <c r="A17" s="10">
        <v>11</v>
      </c>
      <c r="B17" s="10" t="s">
        <v>43</v>
      </c>
      <c r="C17" s="11"/>
      <c r="D17" s="11"/>
      <c r="E17" s="10"/>
      <c r="F17" s="12">
        <f>IF(OR(C17="",D17=""),0,ROUND(MOD(D17-C17,1)*24-N(E17)/60,2))</f>
      </c>
      <c r="G17" s="12">
        <f>MAX(0,F17-8)</f>
      </c>
      <c r="H17" s="10" t="s">
        <v>76</v>
      </c>
      <c r="I17" s="10"/>
    </row>
    <row r="18" spans="1:9" x14ac:dyDescent="0.25">
      <c r="A18" s="16">
        <v>12</v>
      </c>
      <c r="B18" s="16" t="s">
        <v>34</v>
      </c>
      <c r="C18" s="17"/>
      <c r="D18" s="17"/>
      <c r="E18" s="16"/>
      <c r="F18" s="18">
        <f>IF(OR(C18="",D18=""),0,ROUND(MOD(D18-C18,1)*24-N(E18)/60,2))</f>
      </c>
      <c r="G18" s="18">
        <f>MAX(0,F18-8)</f>
      </c>
      <c r="H18" s="16"/>
      <c r="I18" s="16"/>
    </row>
    <row r="19" spans="1:9" x14ac:dyDescent="0.25">
      <c r="A19" s="13">
        <v>13</v>
      </c>
      <c r="B19" s="13" t="s">
        <v>36</v>
      </c>
      <c r="C19" s="14"/>
      <c r="D19" s="14"/>
      <c r="E19" s="13"/>
      <c r="F19" s="15">
        <f>IF(OR(C19="",D19=""),0,ROUND(MOD(D19-C19,1)*24-N(E19)/60,2))</f>
      </c>
      <c r="G19" s="15">
        <f>MAX(0,F19-8)</f>
      </c>
      <c r="H19" s="13" t="s">
        <v>37</v>
      </c>
      <c r="I19" s="13"/>
    </row>
    <row r="20" spans="1:9" x14ac:dyDescent="0.25">
      <c r="A20" s="13">
        <v>14</v>
      </c>
      <c r="B20" s="13" t="s">
        <v>38</v>
      </c>
      <c r="C20" s="14"/>
      <c r="D20" s="14"/>
      <c r="E20" s="13"/>
      <c r="F20" s="15">
        <f>IF(OR(C20="",D20=""),0,ROUND(MOD(D20-C20,1)*24-N(E20)/60,2))</f>
      </c>
      <c r="G20" s="15">
        <f>MAX(0,F20-8)</f>
      </c>
      <c r="H20" s="13" t="s">
        <v>37</v>
      </c>
      <c r="I20" s="13"/>
    </row>
    <row r="21" spans="1:9" x14ac:dyDescent="0.25">
      <c r="A21" s="16">
        <v>15</v>
      </c>
      <c r="B21" s="16" t="s">
        <v>39</v>
      </c>
      <c r="C21" s="17"/>
      <c r="D21" s="17"/>
      <c r="E21" s="16"/>
      <c r="F21" s="18">
        <f>IF(OR(C21="",D21=""),0,ROUND(MOD(D21-C21,1)*24-N(E21)/60,2))</f>
      </c>
      <c r="G21" s="18">
        <f>MAX(0,F21-8)</f>
      </c>
      <c r="H21" s="16"/>
      <c r="I21" s="16"/>
    </row>
    <row r="22" spans="1:9" x14ac:dyDescent="0.25">
      <c r="A22" s="16">
        <v>16</v>
      </c>
      <c r="B22" s="16" t="s">
        <v>40</v>
      </c>
      <c r="C22" s="17"/>
      <c r="D22" s="17"/>
      <c r="E22" s="16"/>
      <c r="F22" s="18">
        <f>IF(OR(C22="",D22=""),0,ROUND(MOD(D22-C22,1)*24-N(E22)/60,2))</f>
      </c>
      <c r="G22" s="18">
        <f>MAX(0,F22-8)</f>
      </c>
      <c r="H22" s="16"/>
      <c r="I22" s="16"/>
    </row>
    <row r="23" spans="1:9" x14ac:dyDescent="0.25">
      <c r="A23" s="16">
        <v>17</v>
      </c>
      <c r="B23" s="16" t="s">
        <v>41</v>
      </c>
      <c r="C23" s="17"/>
      <c r="D23" s="17"/>
      <c r="E23" s="16"/>
      <c r="F23" s="18">
        <f>IF(OR(C23="",D23=""),0,ROUND(MOD(D23-C23,1)*24-N(E23)/60,2))</f>
      </c>
      <c r="G23" s="18">
        <f>MAX(0,F23-8)</f>
      </c>
      <c r="H23" s="16"/>
      <c r="I23" s="16"/>
    </row>
    <row r="24" spans="1:9" x14ac:dyDescent="0.25">
      <c r="A24" s="16">
        <v>18</v>
      </c>
      <c r="B24" s="16" t="s">
        <v>43</v>
      </c>
      <c r="C24" s="17"/>
      <c r="D24" s="17"/>
      <c r="E24" s="16"/>
      <c r="F24" s="18">
        <f>IF(OR(C24="",D24=""),0,ROUND(MOD(D24-C24,1)*24-N(E24)/60,2))</f>
      </c>
      <c r="G24" s="18">
        <f>MAX(0,F24-8)</f>
      </c>
      <c r="H24" s="16"/>
      <c r="I24" s="16"/>
    </row>
    <row r="25" spans="1:9" x14ac:dyDescent="0.25">
      <c r="A25" s="16">
        <v>19</v>
      </c>
      <c r="B25" s="16" t="s">
        <v>34</v>
      </c>
      <c r="C25" s="17"/>
      <c r="D25" s="17"/>
      <c r="E25" s="16"/>
      <c r="F25" s="18">
        <f>IF(OR(C25="",D25=""),0,ROUND(MOD(D25-C25,1)*24-N(E25)/60,2))</f>
      </c>
      <c r="G25" s="18">
        <f>MAX(0,F25-8)</f>
      </c>
      <c r="H25" s="16"/>
      <c r="I25" s="16"/>
    </row>
    <row r="26" spans="1:9" x14ac:dyDescent="0.25">
      <c r="A26" s="13">
        <v>20</v>
      </c>
      <c r="B26" s="13" t="s">
        <v>36</v>
      </c>
      <c r="C26" s="14"/>
      <c r="D26" s="14"/>
      <c r="E26" s="13"/>
      <c r="F26" s="15">
        <f>IF(OR(C26="",D26=""),0,ROUND(MOD(D26-C26,1)*24-N(E26)/60,2))</f>
      </c>
      <c r="G26" s="15">
        <f>MAX(0,F26-8)</f>
      </c>
      <c r="H26" s="13" t="s">
        <v>37</v>
      </c>
      <c r="I26" s="13"/>
    </row>
    <row r="27" spans="1:9" x14ac:dyDescent="0.25">
      <c r="A27" s="13">
        <v>21</v>
      </c>
      <c r="B27" s="13" t="s">
        <v>38</v>
      </c>
      <c r="C27" s="14"/>
      <c r="D27" s="14"/>
      <c r="E27" s="13"/>
      <c r="F27" s="15">
        <f>IF(OR(C27="",D27=""),0,ROUND(MOD(D27-C27,1)*24-N(E27)/60,2))</f>
      </c>
      <c r="G27" s="15">
        <f>MAX(0,F27-8)</f>
      </c>
      <c r="H27" s="13" t="s">
        <v>37</v>
      </c>
      <c r="I27" s="13"/>
    </row>
    <row r="28" spans="1:9" x14ac:dyDescent="0.25">
      <c r="A28" s="16">
        <v>22</v>
      </c>
      <c r="B28" s="16" t="s">
        <v>39</v>
      </c>
      <c r="C28" s="17"/>
      <c r="D28" s="17"/>
      <c r="E28" s="16"/>
      <c r="F28" s="18">
        <f>IF(OR(C28="",D28=""),0,ROUND(MOD(D28-C28,1)*24-N(E28)/60,2))</f>
      </c>
      <c r="G28" s="18">
        <f>MAX(0,F28-8)</f>
      </c>
      <c r="H28" s="16"/>
      <c r="I28" s="16"/>
    </row>
    <row r="29" spans="1:9" x14ac:dyDescent="0.25">
      <c r="A29" s="16">
        <v>23</v>
      </c>
      <c r="B29" s="16" t="s">
        <v>40</v>
      </c>
      <c r="C29" s="17"/>
      <c r="D29" s="17"/>
      <c r="E29" s="16"/>
      <c r="F29" s="18">
        <f>IF(OR(C29="",D29=""),0,ROUND(MOD(D29-C29,1)*24-N(E29)/60,2))</f>
      </c>
      <c r="G29" s="18">
        <f>MAX(0,F29-8)</f>
      </c>
      <c r="H29" s="16"/>
      <c r="I29" s="16"/>
    </row>
    <row r="30" spans="1:9" x14ac:dyDescent="0.25">
      <c r="A30" s="16">
        <v>24</v>
      </c>
      <c r="B30" s="16" t="s">
        <v>41</v>
      </c>
      <c r="C30" s="17"/>
      <c r="D30" s="17"/>
      <c r="E30" s="16"/>
      <c r="F30" s="18">
        <f>IF(OR(C30="",D30=""),0,ROUND(MOD(D30-C30,1)*24-N(E30)/60,2))</f>
      </c>
      <c r="G30" s="18">
        <f>MAX(0,F30-8)</f>
      </c>
      <c r="H30" s="16"/>
      <c r="I30" s="16"/>
    </row>
    <row r="31" spans="1:9" x14ac:dyDescent="0.25">
      <c r="A31" s="16">
        <v>25</v>
      </c>
      <c r="B31" s="16" t="s">
        <v>43</v>
      </c>
      <c r="C31" s="17"/>
      <c r="D31" s="17"/>
      <c r="E31" s="16"/>
      <c r="F31" s="18">
        <f>IF(OR(C31="",D31=""),0,ROUND(MOD(D31-C31,1)*24-N(E31)/60,2))</f>
      </c>
      <c r="G31" s="18">
        <f>MAX(0,F31-8)</f>
      </c>
      <c r="H31" s="16"/>
      <c r="I31" s="16"/>
    </row>
    <row r="32" spans="1:9" x14ac:dyDescent="0.25">
      <c r="A32" s="16">
        <v>26</v>
      </c>
      <c r="B32" s="16" t="s">
        <v>34</v>
      </c>
      <c r="C32" s="17"/>
      <c r="D32" s="17"/>
      <c r="E32" s="16"/>
      <c r="F32" s="18">
        <f>IF(OR(C32="",D32=""),0,ROUND(MOD(D32-C32,1)*24-N(E32)/60,2))</f>
      </c>
      <c r="G32" s="18">
        <f>MAX(0,F32-8)</f>
      </c>
      <c r="H32" s="16"/>
      <c r="I32" s="16"/>
    </row>
    <row r="33" spans="1:9" x14ac:dyDescent="0.25">
      <c r="A33" s="13">
        <v>27</v>
      </c>
      <c r="B33" s="13" t="s">
        <v>36</v>
      </c>
      <c r="C33" s="14"/>
      <c r="D33" s="14"/>
      <c r="E33" s="13"/>
      <c r="F33" s="15">
        <f>IF(OR(C33="",D33=""),0,ROUND(MOD(D33-C33,1)*24-N(E33)/60,2))</f>
      </c>
      <c r="G33" s="15">
        <f>MAX(0,F33-8)</f>
      </c>
      <c r="H33" s="13" t="s">
        <v>37</v>
      </c>
      <c r="I33" s="13"/>
    </row>
    <row r="34" spans="1:9" x14ac:dyDescent="0.25">
      <c r="A34" s="13">
        <v>28</v>
      </c>
      <c r="B34" s="13" t="s">
        <v>38</v>
      </c>
      <c r="C34" s="14"/>
      <c r="D34" s="14"/>
      <c r="E34" s="13"/>
      <c r="F34" s="15">
        <f>IF(OR(C34="",D34=""),0,ROUND(MOD(D34-C34,1)*24-N(E34)/60,2))</f>
      </c>
      <c r="G34" s="15">
        <f>MAX(0,F34-8)</f>
      </c>
      <c r="H34" s="13" t="s">
        <v>37</v>
      </c>
      <c r="I34" s="13"/>
    </row>
    <row r="35" spans="1:9" x14ac:dyDescent="0.25">
      <c r="A35" s="16">
        <v>29</v>
      </c>
      <c r="B35" s="16" t="s">
        <v>39</v>
      </c>
      <c r="C35" s="17"/>
      <c r="D35" s="17"/>
      <c r="E35" s="16"/>
      <c r="F35" s="18">
        <f>IF(OR(C35="",D35=""),0,ROUND(MOD(D35-C35,1)*24-N(E35)/60,2))</f>
      </c>
      <c r="G35" s="18">
        <f>MAX(0,F35-8)</f>
      </c>
      <c r="H35" s="16"/>
      <c r="I35" s="16"/>
    </row>
    <row r="36" spans="1:9" x14ac:dyDescent="0.25">
      <c r="A36" s="16">
        <v>30</v>
      </c>
      <c r="B36" s="16" t="s">
        <v>40</v>
      </c>
      <c r="C36" s="17"/>
      <c r="D36" s="17"/>
      <c r="E36" s="16"/>
      <c r="F36" s="18">
        <f>IF(OR(C36="",D36=""),0,ROUND(MOD(D36-C36,1)*24-N(E36)/60,2))</f>
      </c>
      <c r="G36" s="18">
        <f>MAX(0,F36-8)</f>
      </c>
      <c r="H36" s="16"/>
      <c r="I36" s="16"/>
    </row>
    <row r="38" spans="1:6" x14ac:dyDescent="0.25">
      <c r="A38" s="19" t="s">
        <v>44</v>
      </c>
      <c r="B38" s="19"/>
      <c r="C38" s="19"/>
      <c r="D38" s="19"/>
      <c r="E38" s="19"/>
      <c r="F38" s="20">
        <f>SUM(F7:F36)</f>
      </c>
    </row>
    <row r="39" spans="1:6" x14ac:dyDescent="0.25">
      <c r="A39" s="19" t="s">
        <v>45</v>
      </c>
      <c r="B39" s="19"/>
      <c r="C39" s="19"/>
      <c r="D39" s="19"/>
      <c r="E39" s="19"/>
      <c r="F39" s="21">
        <v>160</v>
      </c>
    </row>
    <row r="40" spans="1:6" x14ac:dyDescent="0.25">
      <c r="A40" s="19" t="s">
        <v>46</v>
      </c>
      <c r="B40" s="19"/>
      <c r="C40" s="19"/>
      <c r="D40" s="19"/>
      <c r="E40" s="19"/>
      <c r="F40" s="22">
        <f>MAX(0,F38-F39)</f>
      </c>
    </row>
    <row r="41" spans="1:6" x14ac:dyDescent="0.25">
      <c r="A41" s="19" t="s">
        <v>47</v>
      </c>
      <c r="B41" s="19"/>
      <c r="C41" s="19"/>
      <c r="D41" s="19"/>
      <c r="E41" s="19"/>
      <c r="F41" s="22">
        <f>SUM(G7:G36)</f>
      </c>
    </row>
    <row r="42" spans="1:6" x14ac:dyDescent="0.25">
      <c r="A42" s="19" t="s">
        <v>48</v>
      </c>
      <c r="B42" s="19"/>
      <c r="C42" s="19"/>
      <c r="D42" s="19"/>
      <c r="E42" s="19"/>
      <c r="F42" s="23">
        <f>COUNTIF(H7:H36,"urlop")</f>
      </c>
    </row>
    <row r="43" spans="1:6" x14ac:dyDescent="0.25">
      <c r="A43" s="19" t="s">
        <v>49</v>
      </c>
      <c r="B43" s="19"/>
      <c r="C43" s="19"/>
      <c r="D43" s="19"/>
      <c r="E43" s="19"/>
      <c r="F43" s="23">
        <f>COUNTIF(H7:H36,"L4")</f>
      </c>
    </row>
    <row r="46" spans="1:7" x14ac:dyDescent="0.25">
      <c r="A46" t="s">
        <v>50</v>
      </c>
      <c r="G46" t="s">
        <v>50</v>
      </c>
    </row>
    <row r="47" spans="1:7" x14ac:dyDescent="0.25">
      <c r="A47" t="s">
        <v>51</v>
      </c>
      <c r="G47" t="s">
        <v>52</v>
      </c>
    </row>
    <row r="49" spans="1:1" x14ac:dyDescent="0.25">
      <c r="A49" s="24" t="s">
        <v>53</v>
      </c>
    </row>
  </sheetData>
  <mergeCells count="8">
    <mergeCell ref="C2:F2"/>
    <mergeCell ref="C3:F3"/>
    <mergeCell ref="A38:E38"/>
    <mergeCell ref="A39:E39"/>
    <mergeCell ref="A40:E40"/>
    <mergeCell ref="A41:E41"/>
    <mergeCell ref="A42:E42"/>
    <mergeCell ref="A43:E43"/>
  </mergeCells>
  <dataValidations count="7">
    <dataValidation type="list" allowBlank="1" sqref="H10:H11">
      <formula1>"praca,urlop,L4,opieka,delegacja,inne"</formula1>
    </dataValidation>
    <dataValidation type="list" allowBlank="1" sqref="H14:H16">
      <formula1>"praca,urlop,L4,opieka,delegacja,inne"</formula1>
    </dataValidation>
    <dataValidation type="list" allowBlank="1" sqref="H18">
      <formula1>"praca,urlop,L4,opieka,delegacja,inne"</formula1>
    </dataValidation>
    <dataValidation type="list" allowBlank="1" sqref="H21:H25">
      <formula1>"praca,urlop,L4,opieka,delegacja,inne"</formula1>
    </dataValidation>
    <dataValidation type="list" allowBlank="1" sqref="H28:H32">
      <formula1>"praca,urlop,L4,opieka,delegacja,inne"</formula1>
    </dataValidation>
    <dataValidation type="list" allowBlank="1" sqref="H35:H36">
      <formula1>"praca,urlop,L4,opieka,delegacja,inne"</formula1>
    </dataValidation>
    <dataValidation type="list" allowBlank="1" sqref="H8:H11">
      <formula1>"praca,urlop,L4,opieka,delegacja,inne"</formula1>
    </dataValidation>
  </dataValidations>
  <hyperlinks>
    <hyperlink ref="A49" r:id="rId1"/>
  </hyperlink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4" customWidth="1"/>
    <col min="3" max="4" width="13" customWidth="1"/>
    <col min="5" max="6" width="10" customWidth="1"/>
    <col min="7" max="7" width="12" customWidth="1"/>
    <col min="8" max="8" width="26" customWidth="1"/>
    <col min="9" max="9" width="28" customWidth="1"/>
  </cols>
  <sheetData>
    <row r="1" spans="1:1" x14ac:dyDescent="0.25">
      <c r="A1" s="1" t="s">
        <v>77</v>
      </c>
    </row>
    <row r="2" spans="1:6" x14ac:dyDescent="0.25">
      <c r="A2" s="5" t="s">
        <v>22</v>
      </c>
      <c r="C2" s="7"/>
      <c r="D2" s="7"/>
      <c r="E2" s="7"/>
      <c r="F2" s="7"/>
    </row>
    <row r="3" spans="1:6" x14ac:dyDescent="0.25">
      <c r="A3" s="5" t="s">
        <v>23</v>
      </c>
      <c r="C3" s="7"/>
      <c r="D3" s="7"/>
      <c r="E3" s="7"/>
      <c r="F3" s="7"/>
    </row>
    <row r="4" spans="1:1" x14ac:dyDescent="0.25">
      <c r="A4" t="s">
        <v>73</v>
      </c>
    </row>
    <row r="6" ht="30" customHeight="1" spans="1:9" s="8" customFormat="1" x14ac:dyDescent="0.25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</row>
    <row r="7" spans="1:9" x14ac:dyDescent="0.25">
      <c r="A7" s="16">
        <v>1</v>
      </c>
      <c r="B7" s="16" t="s">
        <v>41</v>
      </c>
      <c r="C7" s="17"/>
      <c r="D7" s="17"/>
      <c r="E7" s="16"/>
      <c r="F7" s="18">
        <f>IF(OR(C7="",D7=""),0,ROUND(MOD(D7-C7,1)*24-N(E7)/60,2))</f>
      </c>
      <c r="G7" s="18">
        <f>MAX(0,F7-8)</f>
      </c>
      <c r="H7" s="16"/>
      <c r="I7" s="16"/>
    </row>
    <row r="8" spans="1:9" x14ac:dyDescent="0.25">
      <c r="A8" s="16">
        <v>2</v>
      </c>
      <c r="B8" s="16" t="s">
        <v>43</v>
      </c>
      <c r="C8" s="17"/>
      <c r="D8" s="17"/>
      <c r="E8" s="16"/>
      <c r="F8" s="18">
        <f>IF(OR(C8="",D8=""),0,ROUND(MOD(D8-C8,1)*24-N(E8)/60,2))</f>
      </c>
      <c r="G8" s="18">
        <f>MAX(0,F8-8)</f>
      </c>
      <c r="H8" s="16"/>
      <c r="I8" s="16"/>
    </row>
    <row r="9" spans="1:9" x14ac:dyDescent="0.25">
      <c r="A9" s="16">
        <v>3</v>
      </c>
      <c r="B9" s="16" t="s">
        <v>34</v>
      </c>
      <c r="C9" s="17"/>
      <c r="D9" s="17"/>
      <c r="E9" s="16"/>
      <c r="F9" s="18">
        <f>IF(OR(C9="",D9=""),0,ROUND(MOD(D9-C9,1)*24-N(E9)/60,2))</f>
      </c>
      <c r="G9" s="18">
        <f>MAX(0,F9-8)</f>
      </c>
      <c r="H9" s="16"/>
      <c r="I9" s="16"/>
    </row>
    <row r="10" spans="1:9" x14ac:dyDescent="0.25">
      <c r="A10" s="13">
        <v>4</v>
      </c>
      <c r="B10" s="13" t="s">
        <v>36</v>
      </c>
      <c r="C10" s="14"/>
      <c r="D10" s="14"/>
      <c r="E10" s="13"/>
      <c r="F10" s="15">
        <f>IF(OR(C10="",D10=""),0,ROUND(MOD(D10-C10,1)*24-N(E10)/60,2))</f>
      </c>
      <c r="G10" s="15">
        <f>MAX(0,F10-8)</f>
      </c>
      <c r="H10" s="13" t="s">
        <v>37</v>
      </c>
      <c r="I10" s="13"/>
    </row>
    <row r="11" spans="1:9" x14ac:dyDescent="0.25">
      <c r="A11" s="13">
        <v>5</v>
      </c>
      <c r="B11" s="13" t="s">
        <v>38</v>
      </c>
      <c r="C11" s="14"/>
      <c r="D11" s="14"/>
      <c r="E11" s="13"/>
      <c r="F11" s="15">
        <f>IF(OR(C11="",D11=""),0,ROUND(MOD(D11-C11,1)*24-N(E11)/60,2))</f>
      </c>
      <c r="G11" s="15">
        <f>MAX(0,F11-8)</f>
      </c>
      <c r="H11" s="13" t="s">
        <v>37</v>
      </c>
      <c r="I11" s="13"/>
    </row>
    <row r="12" spans="1:9" x14ac:dyDescent="0.25">
      <c r="A12" s="16">
        <v>6</v>
      </c>
      <c r="B12" s="16" t="s">
        <v>39</v>
      </c>
      <c r="C12" s="17"/>
      <c r="D12" s="17"/>
      <c r="E12" s="16"/>
      <c r="F12" s="18">
        <f>IF(OR(C12="",D12=""),0,ROUND(MOD(D12-C12,1)*24-N(E12)/60,2))</f>
      </c>
      <c r="G12" s="18">
        <f>MAX(0,F12-8)</f>
      </c>
      <c r="H12" s="16"/>
      <c r="I12" s="16"/>
    </row>
    <row r="13" spans="1:9" x14ac:dyDescent="0.25">
      <c r="A13" s="16">
        <v>7</v>
      </c>
      <c r="B13" s="16" t="s">
        <v>40</v>
      </c>
      <c r="C13" s="17"/>
      <c r="D13" s="17"/>
      <c r="E13" s="16"/>
      <c r="F13" s="18">
        <f>IF(OR(C13="",D13=""),0,ROUND(MOD(D13-C13,1)*24-N(E13)/60,2))</f>
      </c>
      <c r="G13" s="18">
        <f>MAX(0,F13-8)</f>
      </c>
      <c r="H13" s="16"/>
      <c r="I13" s="16"/>
    </row>
    <row r="14" spans="1:9" x14ac:dyDescent="0.25">
      <c r="A14" s="16">
        <v>8</v>
      </c>
      <c r="B14" s="16" t="s">
        <v>41</v>
      </c>
      <c r="C14" s="17"/>
      <c r="D14" s="17"/>
      <c r="E14" s="16"/>
      <c r="F14" s="18">
        <f>IF(OR(C14="",D14=""),0,ROUND(MOD(D14-C14,1)*24-N(E14)/60,2))</f>
      </c>
      <c r="G14" s="18">
        <f>MAX(0,F14-8)</f>
      </c>
      <c r="H14" s="16"/>
      <c r="I14" s="16"/>
    </row>
    <row r="15" spans="1:9" x14ac:dyDescent="0.25">
      <c r="A15" s="16">
        <v>9</v>
      </c>
      <c r="B15" s="16" t="s">
        <v>43</v>
      </c>
      <c r="C15" s="17"/>
      <c r="D15" s="17"/>
      <c r="E15" s="16"/>
      <c r="F15" s="18">
        <f>IF(OR(C15="",D15=""),0,ROUND(MOD(D15-C15,1)*24-N(E15)/60,2))</f>
      </c>
      <c r="G15" s="18">
        <f>MAX(0,F15-8)</f>
      </c>
      <c r="H15" s="16"/>
      <c r="I15" s="16"/>
    </row>
    <row r="16" spans="1:9" x14ac:dyDescent="0.25">
      <c r="A16" s="16">
        <v>10</v>
      </c>
      <c r="B16" s="16" t="s">
        <v>34</v>
      </c>
      <c r="C16" s="17"/>
      <c r="D16" s="17"/>
      <c r="E16" s="16"/>
      <c r="F16" s="18">
        <f>IF(OR(C16="",D16=""),0,ROUND(MOD(D16-C16,1)*24-N(E16)/60,2))</f>
      </c>
      <c r="G16" s="18">
        <f>MAX(0,F16-8)</f>
      </c>
      <c r="H16" s="16"/>
      <c r="I16" s="16"/>
    </row>
    <row r="17" spans="1:9" x14ac:dyDescent="0.25">
      <c r="A17" s="13">
        <v>11</v>
      </c>
      <c r="B17" s="13" t="s">
        <v>36</v>
      </c>
      <c r="C17" s="14"/>
      <c r="D17" s="14"/>
      <c r="E17" s="13"/>
      <c r="F17" s="15">
        <f>IF(OR(C17="",D17=""),0,ROUND(MOD(D17-C17,1)*24-N(E17)/60,2))</f>
      </c>
      <c r="G17" s="15">
        <f>MAX(0,F17-8)</f>
      </c>
      <c r="H17" s="13" t="s">
        <v>37</v>
      </c>
      <c r="I17" s="13"/>
    </row>
    <row r="18" spans="1:9" x14ac:dyDescent="0.25">
      <c r="A18" s="13">
        <v>12</v>
      </c>
      <c r="B18" s="13" t="s">
        <v>38</v>
      </c>
      <c r="C18" s="14"/>
      <c r="D18" s="14"/>
      <c r="E18" s="13"/>
      <c r="F18" s="15">
        <f>IF(OR(C18="",D18=""),0,ROUND(MOD(D18-C18,1)*24-N(E18)/60,2))</f>
      </c>
      <c r="G18" s="15">
        <f>MAX(0,F18-8)</f>
      </c>
      <c r="H18" s="13" t="s">
        <v>37</v>
      </c>
      <c r="I18" s="13"/>
    </row>
    <row r="19" spans="1:9" x14ac:dyDescent="0.25">
      <c r="A19" s="16">
        <v>13</v>
      </c>
      <c r="B19" s="16" t="s">
        <v>39</v>
      </c>
      <c r="C19" s="17"/>
      <c r="D19" s="17"/>
      <c r="E19" s="16"/>
      <c r="F19" s="18">
        <f>IF(OR(C19="",D19=""),0,ROUND(MOD(D19-C19,1)*24-N(E19)/60,2))</f>
      </c>
      <c r="G19" s="18">
        <f>MAX(0,F19-8)</f>
      </c>
      <c r="H19" s="16"/>
      <c r="I19" s="16"/>
    </row>
    <row r="20" spans="1:9" x14ac:dyDescent="0.25">
      <c r="A20" s="16">
        <v>14</v>
      </c>
      <c r="B20" s="16" t="s">
        <v>40</v>
      </c>
      <c r="C20" s="17"/>
      <c r="D20" s="17"/>
      <c r="E20" s="16"/>
      <c r="F20" s="18">
        <f>IF(OR(C20="",D20=""),0,ROUND(MOD(D20-C20,1)*24-N(E20)/60,2))</f>
      </c>
      <c r="G20" s="18">
        <f>MAX(0,F20-8)</f>
      </c>
      <c r="H20" s="16"/>
      <c r="I20" s="16"/>
    </row>
    <row r="21" spans="1:9" x14ac:dyDescent="0.25">
      <c r="A21" s="16">
        <v>15</v>
      </c>
      <c r="B21" s="16" t="s">
        <v>41</v>
      </c>
      <c r="C21" s="17"/>
      <c r="D21" s="17"/>
      <c r="E21" s="16"/>
      <c r="F21" s="18">
        <f>IF(OR(C21="",D21=""),0,ROUND(MOD(D21-C21,1)*24-N(E21)/60,2))</f>
      </c>
      <c r="G21" s="18">
        <f>MAX(0,F21-8)</f>
      </c>
      <c r="H21" s="16"/>
      <c r="I21" s="16"/>
    </row>
    <row r="22" spans="1:9" x14ac:dyDescent="0.25">
      <c r="A22" s="16">
        <v>16</v>
      </c>
      <c r="B22" s="16" t="s">
        <v>43</v>
      </c>
      <c r="C22" s="17"/>
      <c r="D22" s="17"/>
      <c r="E22" s="16"/>
      <c r="F22" s="18">
        <f>IF(OR(C22="",D22=""),0,ROUND(MOD(D22-C22,1)*24-N(E22)/60,2))</f>
      </c>
      <c r="G22" s="18">
        <f>MAX(0,F22-8)</f>
      </c>
      <c r="H22" s="16"/>
      <c r="I22" s="16"/>
    </row>
    <row r="23" spans="1:9" x14ac:dyDescent="0.25">
      <c r="A23" s="16">
        <v>17</v>
      </c>
      <c r="B23" s="16" t="s">
        <v>34</v>
      </c>
      <c r="C23" s="17"/>
      <c r="D23" s="17"/>
      <c r="E23" s="16"/>
      <c r="F23" s="18">
        <f>IF(OR(C23="",D23=""),0,ROUND(MOD(D23-C23,1)*24-N(E23)/60,2))</f>
      </c>
      <c r="G23" s="18">
        <f>MAX(0,F23-8)</f>
      </c>
      <c r="H23" s="16"/>
      <c r="I23" s="16"/>
    </row>
    <row r="24" spans="1:9" x14ac:dyDescent="0.25">
      <c r="A24" s="13">
        <v>18</v>
      </c>
      <c r="B24" s="13" t="s">
        <v>36</v>
      </c>
      <c r="C24" s="14"/>
      <c r="D24" s="14"/>
      <c r="E24" s="13"/>
      <c r="F24" s="15">
        <f>IF(OR(C24="",D24=""),0,ROUND(MOD(D24-C24,1)*24-N(E24)/60,2))</f>
      </c>
      <c r="G24" s="15">
        <f>MAX(0,F24-8)</f>
      </c>
      <c r="H24" s="13" t="s">
        <v>37</v>
      </c>
      <c r="I24" s="13"/>
    </row>
    <row r="25" spans="1:9" x14ac:dyDescent="0.25">
      <c r="A25" s="13">
        <v>19</v>
      </c>
      <c r="B25" s="13" t="s">
        <v>38</v>
      </c>
      <c r="C25" s="14"/>
      <c r="D25" s="14"/>
      <c r="E25" s="13"/>
      <c r="F25" s="15">
        <f>IF(OR(C25="",D25=""),0,ROUND(MOD(D25-C25,1)*24-N(E25)/60,2))</f>
      </c>
      <c r="G25" s="15">
        <f>MAX(0,F25-8)</f>
      </c>
      <c r="H25" s="13" t="s">
        <v>37</v>
      </c>
      <c r="I25" s="13"/>
    </row>
    <row r="26" spans="1:9" x14ac:dyDescent="0.25">
      <c r="A26" s="16">
        <v>20</v>
      </c>
      <c r="B26" s="16" t="s">
        <v>39</v>
      </c>
      <c r="C26" s="17"/>
      <c r="D26" s="17"/>
      <c r="E26" s="16"/>
      <c r="F26" s="18">
        <f>IF(OR(C26="",D26=""),0,ROUND(MOD(D26-C26,1)*24-N(E26)/60,2))</f>
      </c>
      <c r="G26" s="18">
        <f>MAX(0,F26-8)</f>
      </c>
      <c r="H26" s="16"/>
      <c r="I26" s="16"/>
    </row>
    <row r="27" spans="1:9" x14ac:dyDescent="0.25">
      <c r="A27" s="16">
        <v>21</v>
      </c>
      <c r="B27" s="16" t="s">
        <v>40</v>
      </c>
      <c r="C27" s="17"/>
      <c r="D27" s="17"/>
      <c r="E27" s="16"/>
      <c r="F27" s="18">
        <f>IF(OR(C27="",D27=""),0,ROUND(MOD(D27-C27,1)*24-N(E27)/60,2))</f>
      </c>
      <c r="G27" s="18">
        <f>MAX(0,F27-8)</f>
      </c>
      <c r="H27" s="16"/>
      <c r="I27" s="16"/>
    </row>
    <row r="28" spans="1:9" x14ac:dyDescent="0.25">
      <c r="A28" s="16">
        <v>22</v>
      </c>
      <c r="B28" s="16" t="s">
        <v>41</v>
      </c>
      <c r="C28" s="17"/>
      <c r="D28" s="17"/>
      <c r="E28" s="16"/>
      <c r="F28" s="18">
        <f>IF(OR(C28="",D28=""),0,ROUND(MOD(D28-C28,1)*24-N(E28)/60,2))</f>
      </c>
      <c r="G28" s="18">
        <f>MAX(0,F28-8)</f>
      </c>
      <c r="H28" s="16"/>
      <c r="I28" s="16"/>
    </row>
    <row r="29" spans="1:9" x14ac:dyDescent="0.25">
      <c r="A29" s="16">
        <v>23</v>
      </c>
      <c r="B29" s="16" t="s">
        <v>43</v>
      </c>
      <c r="C29" s="17"/>
      <c r="D29" s="17"/>
      <c r="E29" s="16"/>
      <c r="F29" s="18">
        <f>IF(OR(C29="",D29=""),0,ROUND(MOD(D29-C29,1)*24-N(E29)/60,2))</f>
      </c>
      <c r="G29" s="18">
        <f>MAX(0,F29-8)</f>
      </c>
      <c r="H29" s="16"/>
      <c r="I29" s="16"/>
    </row>
    <row r="30" spans="1:9" x14ac:dyDescent="0.25">
      <c r="A30" s="10">
        <v>24</v>
      </c>
      <c r="B30" s="10" t="s">
        <v>34</v>
      </c>
      <c r="C30" s="11"/>
      <c r="D30" s="11"/>
      <c r="E30" s="10"/>
      <c r="F30" s="12">
        <f>IF(OR(C30="",D30=""),0,ROUND(MOD(D30-C30,1)*24-N(E30)/60,2))</f>
      </c>
      <c r="G30" s="12">
        <f>MAX(0,F30-8)</f>
      </c>
      <c r="H30" s="10" t="s">
        <v>78</v>
      </c>
      <c r="I30" s="10"/>
    </row>
    <row r="31" spans="1:9" x14ac:dyDescent="0.25">
      <c r="A31" s="10">
        <v>25</v>
      </c>
      <c r="B31" s="10" t="s">
        <v>36</v>
      </c>
      <c r="C31" s="11"/>
      <c r="D31" s="11"/>
      <c r="E31" s="10"/>
      <c r="F31" s="12">
        <f>IF(OR(C31="",D31=""),0,ROUND(MOD(D31-C31,1)*24-N(E31)/60,2))</f>
      </c>
      <c r="G31" s="12">
        <f>MAX(0,F31-8)</f>
      </c>
      <c r="H31" s="10" t="s">
        <v>79</v>
      </c>
      <c r="I31" s="10"/>
    </row>
    <row r="32" spans="1:9" x14ac:dyDescent="0.25">
      <c r="A32" s="10">
        <v>26</v>
      </c>
      <c r="B32" s="10" t="s">
        <v>38</v>
      </c>
      <c r="C32" s="11"/>
      <c r="D32" s="11"/>
      <c r="E32" s="10"/>
      <c r="F32" s="12">
        <f>IF(OR(C32="",D32=""),0,ROUND(MOD(D32-C32,1)*24-N(E32)/60,2))</f>
      </c>
      <c r="G32" s="12">
        <f>MAX(0,F32-8)</f>
      </c>
      <c r="H32" s="10" t="s">
        <v>80</v>
      </c>
      <c r="I32" s="10"/>
    </row>
    <row r="33" spans="1:9" x14ac:dyDescent="0.25">
      <c r="A33" s="16">
        <v>27</v>
      </c>
      <c r="B33" s="16" t="s">
        <v>39</v>
      </c>
      <c r="C33" s="17"/>
      <c r="D33" s="17"/>
      <c r="E33" s="16"/>
      <c r="F33" s="18">
        <f>IF(OR(C33="",D33=""),0,ROUND(MOD(D33-C33,1)*24-N(E33)/60,2))</f>
      </c>
      <c r="G33" s="18">
        <f>MAX(0,F33-8)</f>
      </c>
      <c r="H33" s="16"/>
      <c r="I33" s="16"/>
    </row>
    <row r="34" spans="1:9" x14ac:dyDescent="0.25">
      <c r="A34" s="16">
        <v>28</v>
      </c>
      <c r="B34" s="16" t="s">
        <v>40</v>
      </c>
      <c r="C34" s="17"/>
      <c r="D34" s="17"/>
      <c r="E34" s="16"/>
      <c r="F34" s="18">
        <f>IF(OR(C34="",D34=""),0,ROUND(MOD(D34-C34,1)*24-N(E34)/60,2))</f>
      </c>
      <c r="G34" s="18">
        <f>MAX(0,F34-8)</f>
      </c>
      <c r="H34" s="16"/>
      <c r="I34" s="16"/>
    </row>
    <row r="35" spans="1:9" x14ac:dyDescent="0.25">
      <c r="A35" s="16">
        <v>29</v>
      </c>
      <c r="B35" s="16" t="s">
        <v>41</v>
      </c>
      <c r="C35" s="17"/>
      <c r="D35" s="17"/>
      <c r="E35" s="16"/>
      <c r="F35" s="18">
        <f>IF(OR(C35="",D35=""),0,ROUND(MOD(D35-C35,1)*24-N(E35)/60,2))</f>
      </c>
      <c r="G35" s="18">
        <f>MAX(0,F35-8)</f>
      </c>
      <c r="H35" s="16"/>
      <c r="I35" s="16"/>
    </row>
    <row r="36" spans="1:9" x14ac:dyDescent="0.25">
      <c r="A36" s="16">
        <v>30</v>
      </c>
      <c r="B36" s="16" t="s">
        <v>43</v>
      </c>
      <c r="C36" s="17"/>
      <c r="D36" s="17"/>
      <c r="E36" s="16"/>
      <c r="F36" s="18">
        <f>IF(OR(C36="",D36=""),0,ROUND(MOD(D36-C36,1)*24-N(E36)/60,2))</f>
      </c>
      <c r="G36" s="18">
        <f>MAX(0,F36-8)</f>
      </c>
      <c r="H36" s="16"/>
      <c r="I36" s="16"/>
    </row>
    <row r="37" spans="1:9" x14ac:dyDescent="0.25">
      <c r="A37" s="16">
        <v>31</v>
      </c>
      <c r="B37" s="16" t="s">
        <v>34</v>
      </c>
      <c r="C37" s="17"/>
      <c r="D37" s="17"/>
      <c r="E37" s="16"/>
      <c r="F37" s="18">
        <f>IF(OR(C37="",D37=""),0,ROUND(MOD(D37-C37,1)*24-N(E37)/60,2))</f>
      </c>
      <c r="G37" s="18">
        <f>MAX(0,F37-8)</f>
      </c>
      <c r="H37" s="16"/>
      <c r="I37" s="16"/>
    </row>
    <row r="39" spans="1:6" x14ac:dyDescent="0.25">
      <c r="A39" s="19" t="s">
        <v>44</v>
      </c>
      <c r="B39" s="19"/>
      <c r="C39" s="19"/>
      <c r="D39" s="19"/>
      <c r="E39" s="19"/>
      <c r="F39" s="20">
        <f>SUM(F7:F37)</f>
      </c>
    </row>
    <row r="40" spans="1:6" x14ac:dyDescent="0.25">
      <c r="A40" s="19" t="s">
        <v>45</v>
      </c>
      <c r="B40" s="19"/>
      <c r="C40" s="19"/>
      <c r="D40" s="19"/>
      <c r="E40" s="19"/>
      <c r="F40" s="21">
        <v>168</v>
      </c>
    </row>
    <row r="41" spans="1:6" x14ac:dyDescent="0.25">
      <c r="A41" s="19" t="s">
        <v>46</v>
      </c>
      <c r="B41" s="19"/>
      <c r="C41" s="19"/>
      <c r="D41" s="19"/>
      <c r="E41" s="19"/>
      <c r="F41" s="22">
        <f>MAX(0,F39-F40)</f>
      </c>
    </row>
    <row r="42" spans="1:6" x14ac:dyDescent="0.25">
      <c r="A42" s="19" t="s">
        <v>47</v>
      </c>
      <c r="B42" s="19"/>
      <c r="C42" s="19"/>
      <c r="D42" s="19"/>
      <c r="E42" s="19"/>
      <c r="F42" s="22">
        <f>SUM(G7:G37)</f>
      </c>
    </row>
    <row r="43" spans="1:6" x14ac:dyDescent="0.25">
      <c r="A43" s="19" t="s">
        <v>48</v>
      </c>
      <c r="B43" s="19"/>
      <c r="C43" s="19"/>
      <c r="D43" s="19"/>
      <c r="E43" s="19"/>
      <c r="F43" s="23">
        <f>COUNTIF(H7:H37,"urlop")</f>
      </c>
    </row>
    <row r="44" spans="1:6" x14ac:dyDescent="0.25">
      <c r="A44" s="19" t="s">
        <v>49</v>
      </c>
      <c r="B44" s="19"/>
      <c r="C44" s="19"/>
      <c r="D44" s="19"/>
      <c r="E44" s="19"/>
      <c r="F44" s="23">
        <f>COUNTIF(H7:H37,"L4")</f>
      </c>
    </row>
    <row r="47" spans="1:7" x14ac:dyDescent="0.25">
      <c r="A47" t="s">
        <v>50</v>
      </c>
      <c r="G47" t="s">
        <v>50</v>
      </c>
    </row>
    <row r="48" spans="1:7" x14ac:dyDescent="0.25">
      <c r="A48" t="s">
        <v>51</v>
      </c>
      <c r="G48" t="s">
        <v>52</v>
      </c>
    </row>
    <row r="50" spans="1:1" x14ac:dyDescent="0.25">
      <c r="A50" s="24" t="s">
        <v>53</v>
      </c>
    </row>
  </sheetData>
  <mergeCells count="8">
    <mergeCell ref="C2:F2"/>
    <mergeCell ref="C3:F3"/>
    <mergeCell ref="A39:E39"/>
    <mergeCell ref="A40:E40"/>
    <mergeCell ref="A41:E41"/>
    <mergeCell ref="A42:E42"/>
    <mergeCell ref="A43:E43"/>
    <mergeCell ref="A44:E44"/>
  </mergeCells>
  <dataValidations count="5">
    <dataValidation type="list" allowBlank="1" sqref="H12:H16">
      <formula1>"praca,urlop,L4,opieka,delegacja,inne"</formula1>
    </dataValidation>
    <dataValidation type="list" allowBlank="1" sqref="H19:H23">
      <formula1>"praca,urlop,L4,opieka,delegacja,inne"</formula1>
    </dataValidation>
    <dataValidation type="list" allowBlank="1" sqref="H26:H29">
      <formula1>"praca,urlop,L4,opieka,delegacja,inne"</formula1>
    </dataValidation>
    <dataValidation type="list" allowBlank="1" sqref="H33:H37">
      <formula1>"praca,urlop,L4,opieka,delegacja,inne"</formula1>
    </dataValidation>
    <dataValidation type="list" allowBlank="1" sqref="H7:H9">
      <formula1>"praca,urlop,L4,opieka,delegacja,inne"</formula1>
    </dataValidation>
  </dataValidations>
  <hyperlinks>
    <hyperlink ref="A50" r:id="rId1"/>
  </hyperlink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Podsumowanie</vt:lpstr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Moja Karta Pracy</dc:creator>
  <dc:title/>
  <dc:subject/>
  <dc:description/>
  <cp:keywords/>
  <cp:category/>
  <cp:lastModifiedBy>Unknown</cp:lastModifiedBy>
  <dcterms:created xsi:type="dcterms:W3CDTF">2026-12-01T00:00:00Z</dcterms:created>
  <dcterms:modified xsi:type="dcterms:W3CDTF">2026-10-24T08:55:05Z</dcterms:modified>
</cp:coreProperties>
</file>